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10" tabRatio="799" firstSheet="2" activeTab="3"/>
  </bookViews>
  <sheets>
    <sheet name="表紙" sheetId="1" r:id="rId1"/>
    <sheet name="注意事項" sheetId="2" r:id="rId2"/>
    <sheet name="承諾書" sheetId="3" r:id="rId3"/>
    <sheet name="記入用" sheetId="4" r:id="rId4"/>
    <sheet name="申込書（承認書）" sheetId="5" r:id="rId5"/>
    <sheet name="申込書（№２）" sheetId="6" r:id="rId6"/>
    <sheet name="申込書（No,3）" sheetId="7" r:id="rId7"/>
    <sheet name="関東入力" sheetId="8" state="hidden" r:id="rId8"/>
    <sheet name="関東団体" sheetId="9" state="hidden" r:id="rId9"/>
  </sheets>
  <definedNames>
    <definedName name="_xlnm.Print_Area" localSheetId="8">'関東団体'!$A$1:$I$22</definedName>
    <definedName name="_xlnm.Print_Area" localSheetId="2">'承諾書'!$A$1:$J$55</definedName>
    <definedName name="_xlnm.Print_Area" localSheetId="5">'申込書（№２）'!$A$1:$H$40</definedName>
    <definedName name="_xlnm.Print_Area" localSheetId="4">'申込書（承認書）'!$A$1:$K$49</definedName>
    <definedName name="_xlnm.Print_Area" localSheetId="1">'注意事項'!$A$1:$B$41</definedName>
  </definedNames>
  <calcPr fullCalcOnLoad="1"/>
</workbook>
</file>

<file path=xl/comments4.xml><?xml version="1.0" encoding="utf-8"?>
<comments xmlns="http://schemas.openxmlformats.org/spreadsheetml/2006/main">
  <authors>
    <author>MIDORI-T</author>
  </authors>
  <commentList>
    <comment ref="B15" authorId="0">
      <text>
        <r>
          <rPr>
            <b/>
            <sz val="9"/>
            <rFont val="ＭＳ Ｐゴシック"/>
            <family val="3"/>
          </rPr>
          <t>１　又は　２　の番号を入力</t>
        </r>
      </text>
    </comment>
    <comment ref="B20" authorId="0">
      <text>
        <r>
          <rPr>
            <b/>
            <sz val="9"/>
            <rFont val="ＭＳ Ｐゴシック"/>
            <family val="3"/>
          </rPr>
          <t>※任命者の記入例⇒　「神奈川県教育委員会、〇〇市教育委員会、学校法人〇〇学園」等</t>
        </r>
        <r>
          <rPr>
            <sz val="9"/>
            <rFont val="ＭＳ Ｐゴシック"/>
            <family val="3"/>
          </rPr>
          <t xml:space="preserve">
</t>
        </r>
      </text>
    </comment>
  </commentList>
</comments>
</file>

<file path=xl/sharedStrings.xml><?xml version="1.0" encoding="utf-8"?>
<sst xmlns="http://schemas.openxmlformats.org/spreadsheetml/2006/main" count="347" uniqueCount="232">
  <si>
    <t>プレーヤーＡ</t>
  </si>
  <si>
    <t>ふりがな</t>
  </si>
  <si>
    <t>学年</t>
  </si>
  <si>
    <t>所在地</t>
  </si>
  <si>
    <t>電話番号</t>
  </si>
  <si>
    <t>ＦＡＸ番号</t>
  </si>
  <si>
    <t>記載月日</t>
  </si>
  <si>
    <t>月</t>
  </si>
  <si>
    <t>日</t>
  </si>
  <si>
    <t>月</t>
  </si>
  <si>
    <t>緊急連絡先・氏名</t>
  </si>
  <si>
    <t>緊急連絡先</t>
  </si>
  <si>
    <t>氏名</t>
  </si>
  <si>
    <t>（</t>
  </si>
  <si>
    <t>注意事項</t>
  </si>
  <si>
    <t>郵便番号</t>
  </si>
  <si>
    <t>№  １</t>
  </si>
  <si>
    <t xml:space="preserve"> 　　掲載することについては、本人及び保護者の同意を得ています。　　　</t>
  </si>
  <si>
    <t>※同意が得られない場合は、「詳細」を備考欄に記載</t>
  </si>
  <si>
    <t>　　詳細の内容　</t>
  </si>
  <si>
    <t>①　大会プログラムに氏名を載せない</t>
  </si>
  <si>
    <t>②　会場の電光掲示板などに氏名を載せない</t>
  </si>
  <si>
    <t>③　報道発表に氏名を載せない</t>
  </si>
  <si>
    <t>④　その他（具体的に記載）</t>
  </si>
  <si>
    <t>中学校</t>
  </si>
  <si>
    <t>電話番号</t>
  </si>
  <si>
    <t>電話番号</t>
  </si>
  <si>
    <t>学年</t>
  </si>
  <si>
    <t>備考</t>
  </si>
  <si>
    <t>ふりがな</t>
  </si>
  <si>
    <t>氏　　名</t>
  </si>
  <si>
    <r>
      <t>必ず</t>
    </r>
    <r>
      <rPr>
        <b/>
        <sz val="12"/>
        <rFont val="ＭＳ ゴシック"/>
        <family val="3"/>
      </rPr>
      <t>「男女別」</t>
    </r>
    <r>
      <rPr>
        <sz val="12"/>
        <rFont val="ＭＳ ゴシック"/>
        <family val="3"/>
      </rPr>
      <t>に作成してください。</t>
    </r>
  </si>
  <si>
    <t>ふりがな</t>
  </si>
  <si>
    <t>日</t>
  </si>
  <si>
    <t>FAX番号</t>
  </si>
  <si>
    <t>住所</t>
  </si>
  <si>
    <t>日</t>
  </si>
  <si>
    <t>ふりがな</t>
  </si>
  <si>
    <t>監督</t>
  </si>
  <si>
    <t>〒</t>
  </si>
  <si>
    <t>選手入力</t>
  </si>
  <si>
    <t>電話</t>
  </si>
  <si>
    <t>　また、大会プログラム及び報道発表等に氏名・学校名・学年・写真等の個人情報を</t>
  </si>
  <si>
    <t>　</t>
  </si>
  <si>
    <t xml:space="preserve">所在地 </t>
  </si>
  <si>
    <t>ふりがな</t>
  </si>
  <si>
    <t>ふりがな</t>
  </si>
  <si>
    <t>報告をしてください。</t>
  </si>
  <si>
    <t>ので、それ以上登録する場合には、別のデータに入力してください。</t>
  </si>
  <si>
    <t>次の点に注意し、作成をお願いします。</t>
  </si>
  <si>
    <t>☆保護者から承諾が得られない事項が発生した場合には、すぐに各ブロック長と県専門部長に</t>
  </si>
  <si>
    <t>作成します。入力漏れや入力ミスのないようにご注意ください。</t>
  </si>
  <si>
    <t>神奈川県中学校体育連盟ソフトテニス専門部</t>
  </si>
  <si>
    <t>プレーヤーＢ</t>
  </si>
  <si>
    <t>◎</t>
  </si>
  <si>
    <t>入力してください。また、記入用シートに入力できる選手数は、４１ペア（８２名）のみです</t>
  </si>
  <si>
    <t>※あらかじめ、ファイルをコピーしておいてください。</t>
  </si>
  <si>
    <t>大会出場承諾書</t>
  </si>
  <si>
    <t xml:space="preserve">               　　                          （平成　　年　　月　　日 生）</t>
  </si>
  <si>
    <t>保護者氏名        　　　　　 印</t>
  </si>
  <si>
    <t>　　〒</t>
  </si>
  <si>
    <t xml:space="preserve">  次の大会について健康に異常がありませんので出場を承諾いたします。</t>
  </si>
  <si>
    <t>　　　</t>
  </si>
  <si>
    <t>※注意事項をよく読んで入力してください！！</t>
  </si>
  <si>
    <t>※入力は白抜きの箇所のみです。</t>
  </si>
  <si>
    <t>※書式は変更しないでください。一般的でないフォントの場合には、その旨ご連絡ください。</t>
  </si>
  <si>
    <t>※数字は半角で入力してください。</t>
  </si>
  <si>
    <t>年度</t>
  </si>
  <si>
    <t>大会日程・種別</t>
  </si>
  <si>
    <t>および予選となるブロック大会・地区大会</t>
  </si>
  <si>
    <t>出場承認書作成ファイル</t>
  </si>
  <si>
    <t>神奈川県中学校体育連盟ソフトテニス専門部</t>
  </si>
  <si>
    <t>月</t>
  </si>
  <si>
    <t>日</t>
  </si>
  <si>
    <t>県大会</t>
  </si>
  <si>
    <t>日</t>
  </si>
  <si>
    <t>曜日</t>
  </si>
  <si>
    <t>男女</t>
  </si>
  <si>
    <t>団体戦or個人戦</t>
  </si>
  <si>
    <t>会場</t>
  </si>
  <si>
    <t>　掲載することを承諾いたします。</t>
  </si>
  <si>
    <t>ブロック大会</t>
  </si>
  <si>
    <t>県大会</t>
  </si>
  <si>
    <t>地区大会</t>
  </si>
  <si>
    <t>県専門部長名</t>
  </si>
  <si>
    <t xml:space="preserve">１　大会名  </t>
  </si>
  <si>
    <t>２　期　日　及び　会　場</t>
  </si>
  <si>
    <t>予選となるﾌﾞﾛｯｸ大会・地区大会</t>
  </si>
  <si>
    <t>印</t>
  </si>
  <si>
    <t>男子</t>
  </si>
  <si>
    <t>団体戦</t>
  </si>
  <si>
    <t>「記入用」シートへの入力は、シート内の注意事項をよく読み、</t>
  </si>
  <si>
    <t>入力は「表紙」・「記入用」シートのみです。他のシートへの入力はできません。（セルに保護がかかっています）</t>
  </si>
  <si>
    <t>｛表紙」シートの入力からお願いします。日時・大会名・会場等を入力してください。</t>
  </si>
  <si>
    <t xml:space="preserve">入力・提出上の注意事項　【夏・総合体育大会】【秋・選手権大会】 </t>
  </si>
  <si>
    <t>第３９回　関東中学校ソフトテニス大会参加申込書</t>
  </si>
  <si>
    <t>代表校一覧表</t>
  </si>
  <si>
    <t>（各都県委員長→大会事務局）</t>
  </si>
  <si>
    <t>種別</t>
  </si>
  <si>
    <t>性別</t>
  </si>
  <si>
    <t>都県名</t>
  </si>
  <si>
    <t>神奈川</t>
  </si>
  <si>
    <t>※学校名は正式名称で記入し、学校名・監督名・外部コーチ名・選手名にふりがなをつける。</t>
  </si>
  <si>
    <t>１　位</t>
  </si>
  <si>
    <t>ふりがな</t>
  </si>
  <si>
    <t>℡</t>
  </si>
  <si>
    <t>学校名</t>
  </si>
  <si>
    <t>Fax</t>
  </si>
  <si>
    <t>〒</t>
  </si>
  <si>
    <t>℡</t>
  </si>
  <si>
    <t>監督名</t>
  </si>
  <si>
    <t>携帯</t>
  </si>
  <si>
    <t>外部コーチ名</t>
  </si>
  <si>
    <t>選手名</t>
  </si>
  <si>
    <t>）</t>
  </si>
  <si>
    <t>令和</t>
  </si>
  <si>
    <t>令 和</t>
  </si>
  <si>
    <t>平塚</t>
  </si>
  <si>
    <t>秦野</t>
  </si>
  <si>
    <t>伊勢原</t>
  </si>
  <si>
    <t>海老名</t>
  </si>
  <si>
    <t>大和</t>
  </si>
  <si>
    <t>座間</t>
  </si>
  <si>
    <t>厚木愛甲</t>
  </si>
  <si>
    <t>綾瀬</t>
  </si>
  <si>
    <t>相模原</t>
  </si>
  <si>
    <t>小田原市</t>
  </si>
  <si>
    <t>真鶴町</t>
  </si>
  <si>
    <t>箱根町</t>
  </si>
  <si>
    <t>山北町</t>
  </si>
  <si>
    <t>大井町</t>
  </si>
  <si>
    <t>開成町</t>
  </si>
  <si>
    <t>中井町</t>
  </si>
  <si>
    <t>南足柄市</t>
  </si>
  <si>
    <t>平塚市</t>
  </si>
  <si>
    <t>大磯町</t>
  </si>
  <si>
    <t>二宮町</t>
  </si>
  <si>
    <t>秦野市</t>
  </si>
  <si>
    <t>伊勢原市</t>
  </si>
  <si>
    <t>海老名市</t>
  </si>
  <si>
    <t>大和市</t>
  </si>
  <si>
    <t>座間市</t>
  </si>
  <si>
    <t>厚木市</t>
  </si>
  <si>
    <t>愛川町</t>
  </si>
  <si>
    <t>綾瀬市</t>
  </si>
  <si>
    <t>相模原市</t>
  </si>
  <si>
    <t>茅ヶ崎市</t>
  </si>
  <si>
    <t>寒川町</t>
  </si>
  <si>
    <t>鎌倉市</t>
  </si>
  <si>
    <t>藤沢市</t>
  </si>
  <si>
    <t>横須賀市</t>
  </si>
  <si>
    <t>横浜市</t>
  </si>
  <si>
    <t>川崎市</t>
  </si>
  <si>
    <t>中郡</t>
  </si>
  <si>
    <t>鎌倉</t>
  </si>
  <si>
    <t>藤沢</t>
  </si>
  <si>
    <t>横須賀</t>
  </si>
  <si>
    <t>逗葉</t>
  </si>
  <si>
    <t>逗子市</t>
  </si>
  <si>
    <t>三浦</t>
  </si>
  <si>
    <t>横浜</t>
  </si>
  <si>
    <t>川崎</t>
  </si>
  <si>
    <t>茅ヶ崎寒川</t>
  </si>
  <si>
    <t>町田　直軌</t>
  </si>
  <si>
    <t>　※承諾されない場合は、保護者から直接顧問へ連絡してください。</t>
  </si>
  <si>
    <t>※電話番号は、－　ではなく、（　　）で書くようにしてください。</t>
  </si>
  <si>
    <t>※ふりがなの欄にはスペースを入れない。漢字の氏名はスペースを入れる。</t>
  </si>
  <si>
    <t>月</t>
  </si>
  <si>
    <t>№ 3</t>
  </si>
  <si>
    <t>№ 2</t>
  </si>
  <si>
    <t>小田原・下</t>
  </si>
  <si>
    <t>足柄上・南</t>
  </si>
  <si>
    <t>漆谷　義和</t>
  </si>
  <si>
    <t>野口　裕美</t>
  </si>
  <si>
    <t>遠藤　一義</t>
  </si>
  <si>
    <t>山内　辰德</t>
  </si>
  <si>
    <t>寉田　晃子</t>
  </si>
  <si>
    <t>厚木・愛甲</t>
  </si>
  <si>
    <t>上山　智也</t>
  </si>
  <si>
    <t>平井　慶一郎</t>
  </si>
  <si>
    <t>藤　至光</t>
  </si>
  <si>
    <t>三浦市</t>
  </si>
  <si>
    <t>クラブ名</t>
  </si>
  <si>
    <t>代表者名</t>
  </si>
  <si>
    <t>監督名</t>
  </si>
  <si>
    <t>クラブ名の
ふりがな</t>
  </si>
  <si>
    <t>クラブ名</t>
  </si>
  <si>
    <t>代表者名</t>
  </si>
  <si>
    <t>※複数記名可能。ただし、神奈川県中学校体育連盟に団体登録した、監督・指導者のみ記入。
※神奈川県競技部細則を遵守すること。
※ベンチ入りについては団体、個人共に1名のみ。ただし、個人戦で複数ペア出場の場合のみ、一ペアにつき1名のベンチ入りを認める。</t>
  </si>
  <si>
    <t>「大会出場承諾書」をもとにして、代表者が大会参加申込書を作成してください。</t>
  </si>
  <si>
    <t>大会プログラム及び報道発表等に氏名・クラブ名・学年・写真等の個人情報を</t>
  </si>
  <si>
    <t>「参加申込書」の監督欄には、下記注意事項に該当する指導者を記入してください。</t>
  </si>
  <si>
    <t>※神奈川県中学校体育連盟に団体登録した、監督・指導者のみ記入。</t>
  </si>
  <si>
    <t>※神奈川県競技部細則に該当する指導者のみ記入。</t>
  </si>
  <si>
    <t>各クラブで作成していただいたデータを元に、ブロック予選会、県大会全ての対戦表等を</t>
  </si>
  <si>
    <t>　　　　　　　　　　　　大会参加申込書</t>
  </si>
  <si>
    <t>「大会参加申込書」作成にあたり、エクセルシートへの入力をお願いします。</t>
  </si>
  <si>
    <t>「大会出場承諾書」は、代表者から各ブロック長宛に提出するものです。</t>
  </si>
  <si>
    <t>△各地区の実情に合わせてブロック大会・地区大会の大会名・期日・会場を入力してください。</t>
  </si>
  <si>
    <t>「大会参加申込書」をプリントアウトし、代表者が押印してください。</t>
  </si>
  <si>
    <t>□「大会参加申込書」が、二枚になった場合は表裏の印刷にするか、私印で割印してください。</t>
  </si>
  <si>
    <t>　三枚以上になった場合には、私印で割印をお願いします。</t>
  </si>
  <si>
    <r>
      <t>参加申込書が２枚になった場合には、表裏の印刷にするか私印による</t>
    </r>
    <r>
      <rPr>
        <b/>
        <u val="doubleAccounting"/>
        <sz val="11"/>
        <rFont val="ＭＳ Ｐゴシック"/>
        <family val="3"/>
      </rPr>
      <t>割り印</t>
    </r>
    <r>
      <rPr>
        <sz val="11"/>
        <rFont val="ＭＳ Ｐゴシック"/>
        <family val="3"/>
      </rPr>
      <t>を押してください。</t>
    </r>
  </si>
  <si>
    <r>
      <t>参加申込書が３枚になった場合には、私印による</t>
    </r>
    <r>
      <rPr>
        <b/>
        <sz val="11"/>
        <rFont val="ＭＳ Ｐゴシック"/>
        <family val="3"/>
      </rPr>
      <t>割り印</t>
    </r>
    <r>
      <rPr>
        <sz val="11"/>
        <rFont val="ＭＳ Ｐゴシック"/>
        <family val="3"/>
      </rPr>
      <t>を押してください。</t>
    </r>
  </si>
  <si>
    <t xml:space="preserve">               　　           年　　　組　選手氏名</t>
  </si>
  <si>
    <t>髙梨　緑</t>
  </si>
  <si>
    <t>神奈川県中学校総合体育大会　ソフトテニス競技の部</t>
  </si>
  <si>
    <t>土</t>
  </si>
  <si>
    <t>総合開会式</t>
  </si>
  <si>
    <t>火</t>
  </si>
  <si>
    <t>水</t>
  </si>
  <si>
    <t>女子</t>
  </si>
  <si>
    <t>個人戦</t>
  </si>
  <si>
    <t>木</t>
  </si>
  <si>
    <t>金</t>
  </si>
  <si>
    <t>予備日</t>
  </si>
  <si>
    <t>海老名文化会館</t>
  </si>
  <si>
    <t>南毛利スポーツセンター</t>
  </si>
  <si>
    <t>〈大会参加申込書　記入シート〉</t>
  </si>
  <si>
    <t>団体戦</t>
  </si>
  <si>
    <t>（クラブ保管）</t>
  </si>
  <si>
    <t>中津川　明</t>
  </si>
  <si>
    <t>工藤　直人</t>
  </si>
  <si>
    <t>丸野　研二</t>
  </si>
  <si>
    <t>鈴木　宗武</t>
  </si>
  <si>
    <t>八木　義之</t>
  </si>
  <si>
    <t>嶋野　智文</t>
  </si>
  <si>
    <t>小俣　宏之</t>
  </si>
  <si>
    <t>北村　一将</t>
  </si>
  <si>
    <t>池田　裕</t>
  </si>
  <si>
    <t>森岡　孝</t>
  </si>
  <si>
    <t>田中　眞砂美</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</si>
</sst>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lt;&gt;0]General"/>
    <numFmt numFmtId="179" formatCode="0.E+00"/>
    <numFmt numFmtId="180" formatCode="&quot;Yes&quot;;&quot;Yes&quot;;&quot;No&quot;"/>
    <numFmt numFmtId="181" formatCode="&quot;True&quot;;&quot;True&quot;;&quot;False&quot;"/>
    <numFmt numFmtId="182" formatCode="&quot;On&quot;;&quot;On&quot;;&quot;Off&quot;"/>
    <numFmt numFmtId="183" formatCode="[$€-2]\ #,##0.00_);[Red]\([$€-2]\ #,##0.00\)"/>
    <numFmt numFmtId="184" formatCode="m&quot;月&quot;"/>
    <numFmt numFmtId="185" formatCode="yy&quot;月&quot;"/>
    <numFmt numFmtId="186" formatCode="[&lt;=999]000;[&lt;=99999]000\-00;000\-0000"/>
    <numFmt numFmtId="187" formatCode="[$-409]mmmmm\-yy;@"/>
    <numFmt numFmtId="188" formatCode="m&quot;月&quot;d&quot;日&quot;;@"/>
    <numFmt numFmtId="189" formatCode="&quot;〒&quot;"/>
    <numFmt numFmtId="190" formatCode="&quot;〒&quot;yy"/>
    <numFmt numFmtId="191" formatCode="[DBNum1][$-411]General"/>
    <numFmt numFmtId="192" formatCode="[&lt;=99999999]####\-####;\(00\)\ ####\-####"/>
    <numFmt numFmtId="193" formatCode="&quot;〒&quot;0"/>
    <numFmt numFmtId="194" formatCode="&quot;〒&quot;0\-0"/>
    <numFmt numFmtId="195" formatCode="&quot;〒&quot;&quot;000&quot;\-&quot;0000&quot;"/>
    <numFmt numFmtId="196" formatCode="&quot;〒&quot;&quot;yyy&quot;\-&quot;yyy&quot;"/>
    <numFmt numFmtId="197" formatCode="&quot;〒&quot;&quot;223&quot;\-&quot;0006&quot;"/>
    <numFmt numFmtId="198" formatCode="&quot;〒&quot;\(0\)\-"/>
  </numFmts>
  <fonts count="73">
    <font>
      <sz val="11"/>
      <name val="ＭＳ Ｐゴシック"/>
      <family val="3"/>
    </font>
    <font>
      <sz val="10"/>
      <name val="ＭＳ Ｐゴシック"/>
      <family val="3"/>
    </font>
    <font>
      <b/>
      <sz val="12"/>
      <name val="ＭＳ ゴシック"/>
      <family val="3"/>
    </font>
    <font>
      <sz val="6"/>
      <name val="ＭＳ Ｐゴシック"/>
      <family val="3"/>
    </font>
    <font>
      <sz val="12"/>
      <name val="ＭＳ ゴシック"/>
      <family val="3"/>
    </font>
    <font>
      <sz val="12"/>
      <name val="ＭＳ 明朝"/>
      <family val="1"/>
    </font>
    <font>
      <sz val="11"/>
      <name val="ＭＳ ゴシック"/>
      <family val="3"/>
    </font>
    <font>
      <b/>
      <u val="doubleAccounting"/>
      <sz val="11"/>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6"/>
      <name val="Osaka"/>
      <family val="3"/>
    </font>
    <font>
      <sz val="11"/>
      <name val="ＤＦ中楷書体"/>
      <family val="3"/>
    </font>
    <font>
      <sz val="11"/>
      <name val="ＭＳ 明朝"/>
      <family val="1"/>
    </font>
    <font>
      <sz val="10"/>
      <name val="ＭＳ 明朝"/>
      <family val="1"/>
    </font>
    <font>
      <sz val="14"/>
      <name val="ＭＳ 明朝"/>
      <family val="1"/>
    </font>
    <font>
      <sz val="18"/>
      <name val="HG正楷書体-PRO"/>
      <family val="4"/>
    </font>
    <font>
      <sz val="16"/>
      <name val="ＭＳ Ｐゴシック"/>
      <family val="3"/>
    </font>
    <font>
      <sz val="18"/>
      <name val="ＭＳ 明朝"/>
      <family val="1"/>
    </font>
    <font>
      <b/>
      <sz val="12"/>
      <name val="ＭＳ 明朝"/>
      <family val="1"/>
    </font>
    <font>
      <b/>
      <sz val="14"/>
      <name val="ＭＳ 明朝"/>
      <family val="1"/>
    </font>
    <font>
      <b/>
      <sz val="11"/>
      <name val="ＭＳ 明朝"/>
      <family val="1"/>
    </font>
    <font>
      <b/>
      <sz val="9"/>
      <name val="ＭＳ Ｐゴシック"/>
      <family val="3"/>
    </font>
    <font>
      <b/>
      <sz val="16"/>
      <name val="ＭＳ ゴシック"/>
      <family val="3"/>
    </font>
    <font>
      <b/>
      <sz val="12"/>
      <name val="ＭＳ Ｐゴシック"/>
      <family val="3"/>
    </font>
    <font>
      <b/>
      <sz val="18"/>
      <name val="ＭＳ Ｐゴシック"/>
      <family val="3"/>
    </font>
    <font>
      <sz val="9"/>
      <name val="ＭＳ 明朝"/>
      <family val="1"/>
    </font>
    <font>
      <b/>
      <sz val="14"/>
      <color indexed="10"/>
      <name val="ＭＳ Ｐゴシック"/>
      <family val="3"/>
    </font>
    <font>
      <b/>
      <sz val="14"/>
      <name val="HG丸ｺﾞｼｯｸM-PRO"/>
      <family val="3"/>
    </font>
    <font>
      <sz val="18"/>
      <name val="ＭＳ Ｐゴシック"/>
      <family val="3"/>
    </font>
    <font>
      <sz val="20"/>
      <name val="ＭＳ Ｐゴシック"/>
      <family val="3"/>
    </font>
    <font>
      <sz val="24"/>
      <name val="ＭＳ Ｐゴシック"/>
      <family val="3"/>
    </font>
    <font>
      <b/>
      <sz val="22"/>
      <color indexed="48"/>
      <name val="ＭＳ Ｐゴシック"/>
      <family val="3"/>
    </font>
    <font>
      <sz val="20"/>
      <color indexed="10"/>
      <name val="ＭＳ Ｐゴシック"/>
      <family val="3"/>
    </font>
    <font>
      <b/>
      <sz val="11"/>
      <name val="ＭＳ ゴシック"/>
      <family val="3"/>
    </font>
    <font>
      <sz val="14"/>
      <name val="ＭＳ Ｐゴシック"/>
      <family val="3"/>
    </font>
    <font>
      <sz val="9"/>
      <name val="ＭＳ Ｐゴシック"/>
      <family val="3"/>
    </font>
    <font>
      <u val="single"/>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rgb="FF66FFFF"/>
        <bgColor indexed="64"/>
      </patternFill>
    </fill>
    <fill>
      <patternFill patternType="solid">
        <fgColor indexed="13"/>
        <bgColor indexed="64"/>
      </patternFill>
    </fill>
    <fill>
      <patternFill patternType="solid">
        <fgColor indexed="43"/>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medium"/>
      <bottom style="medium"/>
    </border>
    <border>
      <left style="thin"/>
      <right style="thin"/>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color indexed="63"/>
      </bottom>
    </border>
    <border>
      <left style="medium"/>
      <right>
        <color indexed="63"/>
      </right>
      <top style="medium"/>
      <bottom style="medium"/>
    </border>
    <border>
      <left style="thin"/>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dashed"/>
    </border>
    <border>
      <left style="medium"/>
      <right>
        <color indexed="63"/>
      </right>
      <top>
        <color indexed="63"/>
      </top>
      <bottom style="medium"/>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thin"/>
      <top style="dotted"/>
      <bottom style="dotted"/>
    </border>
    <border>
      <left style="medium"/>
      <right style="medium"/>
      <top>
        <color indexed="63"/>
      </top>
      <bottom style="medium"/>
    </border>
    <border>
      <left>
        <color indexed="63"/>
      </left>
      <right style="thin"/>
      <top style="medium"/>
      <bottom style="dotted"/>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style="medium"/>
      <right style="medium"/>
      <top>
        <color indexed="63"/>
      </top>
      <bottom>
        <color indexed="63"/>
      </bottom>
    </border>
    <border>
      <left>
        <color indexed="63"/>
      </left>
      <right>
        <color indexed="63"/>
      </right>
      <top style="medium"/>
      <bottom style="medium"/>
    </border>
    <border>
      <left style="medium"/>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thin"/>
      <top style="medium"/>
      <bottom style="thin"/>
    </border>
    <border>
      <left style="medium"/>
      <right style="thin"/>
      <top style="medium"/>
      <bottom style="thin"/>
    </border>
    <border>
      <left>
        <color indexed="63"/>
      </left>
      <right>
        <color indexed="63"/>
      </right>
      <top style="medium"/>
      <bottom style="hair"/>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color indexed="63"/>
      </right>
      <top style="hair"/>
      <bottom style="medium"/>
    </border>
    <border>
      <left style="thin"/>
      <right style="double"/>
      <top style="medium"/>
      <bottom style="medium"/>
    </border>
    <border>
      <left style="medium"/>
      <right style="thin"/>
      <top>
        <color indexed="63"/>
      </top>
      <bottom>
        <color indexed="63"/>
      </bottom>
    </border>
    <border>
      <left style="thin"/>
      <right style="medium"/>
      <top style="thin"/>
      <bottom style="thin"/>
    </border>
    <border>
      <left style="thin"/>
      <right style="medium"/>
      <top style="thin"/>
      <bottom style="medium"/>
    </border>
    <border>
      <left>
        <color indexed="63"/>
      </left>
      <right style="medium"/>
      <top style="medium"/>
      <bottom style="medium"/>
    </border>
    <border>
      <left>
        <color indexed="63"/>
      </left>
      <right style="thin"/>
      <top style="thin"/>
      <bottom style="medium"/>
    </border>
    <border>
      <left style="thin"/>
      <right style="medium"/>
      <top style="medium"/>
      <bottom style="thin"/>
    </border>
    <border>
      <left>
        <color indexed="63"/>
      </left>
      <right style="thin"/>
      <top style="thin"/>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medium"/>
      <bottom style="thin"/>
    </border>
    <border>
      <left>
        <color indexed="63"/>
      </left>
      <right style="thin"/>
      <top style="dotted"/>
      <bottom style="thin"/>
    </border>
    <border>
      <left>
        <color indexed="63"/>
      </left>
      <right style="thin"/>
      <top style="thin"/>
      <bottom style="dotted"/>
    </border>
    <border>
      <left style="thin"/>
      <right>
        <color indexed="63"/>
      </right>
      <top style="thin"/>
      <bottom style="dotted"/>
    </border>
    <border>
      <left style="thin"/>
      <right>
        <color indexed="63"/>
      </right>
      <top style="dotted"/>
      <bottom style="thin"/>
    </border>
    <border>
      <left>
        <color indexed="63"/>
      </left>
      <right>
        <color indexed="63"/>
      </right>
      <top style="thin"/>
      <bottom>
        <color indexed="63"/>
      </bottom>
    </border>
    <border>
      <left style="medium"/>
      <right>
        <color indexed="63"/>
      </right>
      <top style="medium"/>
      <bottom style="hair"/>
    </border>
    <border>
      <left style="thin"/>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style="hair"/>
      <bottom style="thin"/>
    </border>
    <border>
      <left>
        <color indexed="63"/>
      </left>
      <right style="medium"/>
      <top style="hair"/>
      <bottom style="thin"/>
    </border>
    <border>
      <left style="medium"/>
      <right>
        <color indexed="63"/>
      </right>
      <top style="thin"/>
      <bottom style="hair"/>
    </border>
    <border>
      <left style="thin"/>
      <right>
        <color indexed="63"/>
      </right>
      <top style="thin"/>
      <bottom style="hair"/>
    </border>
    <border>
      <left>
        <color indexed="63"/>
      </left>
      <right style="thin"/>
      <top style="thin"/>
      <bottom style="hair"/>
    </border>
    <border>
      <left>
        <color indexed="63"/>
      </left>
      <right style="medium"/>
      <top style="thin"/>
      <bottom style="hair"/>
    </border>
    <border>
      <left style="medium"/>
      <right>
        <color indexed="63"/>
      </right>
      <top style="hair"/>
      <bottom style="medium"/>
    </border>
    <border>
      <left style="thin"/>
      <right>
        <color indexed="63"/>
      </right>
      <top style="hair"/>
      <bottom style="medium"/>
    </border>
    <border>
      <left>
        <color indexed="63"/>
      </left>
      <right style="thin"/>
      <top style="hair"/>
      <bottom style="medium"/>
    </border>
    <border>
      <left>
        <color indexed="63"/>
      </left>
      <right style="medium"/>
      <top style="hair"/>
      <bottom style="medium"/>
    </border>
    <border>
      <left style="thin"/>
      <right style="thin"/>
      <top style="medium"/>
      <bottom style="hair"/>
    </border>
    <border>
      <left style="thin"/>
      <right style="double"/>
      <top style="medium"/>
      <bottom style="thin"/>
    </border>
    <border>
      <left style="thin"/>
      <right style="double"/>
      <top style="thin"/>
      <bottom style="thin"/>
    </border>
    <border>
      <left style="double"/>
      <right style="thin"/>
      <top style="medium"/>
      <bottom style="hair"/>
    </border>
    <border>
      <left style="thin"/>
      <right style="medium"/>
      <top style="medium"/>
      <bottom>
        <color indexed="63"/>
      </bottom>
    </border>
    <border>
      <left style="thin"/>
      <right style="thin"/>
      <top style="hair"/>
      <bottom style="thin"/>
    </border>
    <border>
      <left style="double"/>
      <right style="thin"/>
      <top style="hair"/>
      <bottom style="thin"/>
    </border>
    <border>
      <left style="thin"/>
      <right style="thin"/>
      <top style="thin"/>
      <bottom style="hair"/>
    </border>
    <border>
      <left style="double"/>
      <right style="thin"/>
      <top style="thin"/>
      <bottom style="hair"/>
    </border>
    <border>
      <left style="thin"/>
      <right style="medium"/>
      <top style="thin"/>
      <bottom>
        <color indexed="63"/>
      </bottom>
    </border>
    <border>
      <left style="thin"/>
      <right style="double"/>
      <top style="thin"/>
      <bottom style="medium"/>
    </border>
    <border>
      <left style="thin"/>
      <right style="medium"/>
      <top>
        <color indexed="63"/>
      </top>
      <bottom style="medium"/>
    </border>
    <border>
      <left style="thin"/>
      <right style="thin"/>
      <top style="hair"/>
      <bottom style="medium"/>
    </border>
    <border>
      <left style="double"/>
      <right style="thin"/>
      <top style="hair"/>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10" fillId="0" borderId="0" applyNumberFormat="0" applyFill="0" applyBorder="0" applyAlignment="0" applyProtection="0"/>
    <xf numFmtId="0" fontId="72" fillId="32" borderId="0" applyNumberFormat="0" applyBorder="0" applyAlignment="0" applyProtection="0"/>
  </cellStyleXfs>
  <cellXfs count="355">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4" fillId="0" borderId="0" xfId="0" applyFont="1" applyAlignment="1">
      <alignment horizontal="right"/>
    </xf>
    <xf numFmtId="0" fontId="4" fillId="0" borderId="10" xfId="0" applyFont="1" applyBorder="1" applyAlignment="1">
      <alignment/>
    </xf>
    <xf numFmtId="0" fontId="5" fillId="0" borderId="0" xfId="0" applyFont="1" applyBorder="1" applyAlignment="1">
      <alignment/>
    </xf>
    <xf numFmtId="0" fontId="0" fillId="0" borderId="0" xfId="0" applyAlignment="1">
      <alignment horizontal="center"/>
    </xf>
    <xf numFmtId="0" fontId="0" fillId="0" borderId="0" xfId="0" applyBorder="1" applyAlignment="1">
      <alignment horizontal="left" vertical="center"/>
    </xf>
    <xf numFmtId="0" fontId="0" fillId="0" borderId="0" xfId="0" applyBorder="1" applyAlignment="1">
      <alignment horizontal="center"/>
    </xf>
    <xf numFmtId="0" fontId="6" fillId="0" borderId="0" xfId="0" applyFont="1" applyAlignment="1">
      <alignment/>
    </xf>
    <xf numFmtId="49" fontId="6" fillId="0" borderId="0" xfId="0" applyNumberFormat="1" applyFont="1" applyFill="1" applyBorder="1" applyAlignment="1">
      <alignment horizontal="left" vertical="center"/>
    </xf>
    <xf numFmtId="0" fontId="0" fillId="0" borderId="0" xfId="0" applyAlignment="1">
      <alignment horizontal="left" vertical="center"/>
    </xf>
    <xf numFmtId="0" fontId="0" fillId="0" borderId="0" xfId="0" applyAlignment="1">
      <alignment horizontal="left" indent="1"/>
    </xf>
    <xf numFmtId="0" fontId="13" fillId="0" borderId="0" xfId="0" applyFont="1" applyAlignment="1">
      <alignment horizontal="left" vertical="center"/>
    </xf>
    <xf numFmtId="0" fontId="0" fillId="0" borderId="0" xfId="0" applyAlignment="1">
      <alignment horizontal="left"/>
    </xf>
    <xf numFmtId="0" fontId="8" fillId="0" borderId="0" xfId="0" applyFont="1" applyAlignment="1">
      <alignment horizontal="left" vertical="center"/>
    </xf>
    <xf numFmtId="0" fontId="5" fillId="0" borderId="0" xfId="0" applyFont="1" applyAlignment="1">
      <alignment horizontal="right"/>
    </xf>
    <xf numFmtId="0" fontId="0" fillId="0" borderId="10" xfId="0" applyBorder="1" applyAlignment="1">
      <alignment horizont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xf>
    <xf numFmtId="0" fontId="13" fillId="0" borderId="0" xfId="0" applyFont="1" applyAlignment="1">
      <alignment/>
    </xf>
    <xf numFmtId="0" fontId="0" fillId="0" borderId="0" xfId="0"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xf>
    <xf numFmtId="0" fontId="17" fillId="0" borderId="0" xfId="0" applyFont="1" applyBorder="1" applyAlignment="1">
      <alignment horizontal="center"/>
    </xf>
    <xf numFmtId="0" fontId="0" fillId="33" borderId="16" xfId="0" applyFill="1" applyBorder="1" applyAlignment="1">
      <alignment horizontal="center"/>
    </xf>
    <xf numFmtId="0" fontId="0" fillId="33" borderId="16" xfId="0" applyNumberFormat="1" applyFill="1" applyBorder="1" applyAlignment="1">
      <alignment horizontal="center"/>
    </xf>
    <xf numFmtId="0" fontId="0" fillId="33" borderId="17" xfId="0" applyFill="1" applyBorder="1" applyAlignment="1">
      <alignment horizontal="center"/>
    </xf>
    <xf numFmtId="0" fontId="0" fillId="33" borderId="15" xfId="0" applyFill="1" applyBorder="1" applyAlignment="1">
      <alignment/>
    </xf>
    <xf numFmtId="0" fontId="1" fillId="33" borderId="18" xfId="0" applyFont="1" applyFill="1" applyBorder="1" applyAlignment="1">
      <alignment horizontal="left" vertical="center"/>
    </xf>
    <xf numFmtId="0" fontId="0" fillId="33" borderId="12" xfId="0" applyFill="1" applyBorder="1" applyAlignment="1">
      <alignment horizontal="center"/>
    </xf>
    <xf numFmtId="0" fontId="0" fillId="33" borderId="19" xfId="0" applyFill="1" applyBorder="1" applyAlignment="1">
      <alignment horizontal="center"/>
    </xf>
    <xf numFmtId="0" fontId="0" fillId="0" borderId="13"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1" xfId="0" applyBorder="1" applyAlignment="1">
      <alignment/>
    </xf>
    <xf numFmtId="0" fontId="0" fillId="0" borderId="14" xfId="0" applyBorder="1" applyAlignment="1">
      <alignment/>
    </xf>
    <xf numFmtId="0" fontId="12" fillId="34" borderId="22" xfId="0" applyFont="1" applyFill="1" applyBorder="1" applyAlignment="1">
      <alignment horizontal="center" vertical="center"/>
    </xf>
    <xf numFmtId="0" fontId="0" fillId="35" borderId="23" xfId="0" applyFill="1" applyBorder="1" applyAlignment="1">
      <alignment horizontal="center" vertical="center"/>
    </xf>
    <xf numFmtId="0" fontId="19" fillId="0" borderId="0" xfId="0" applyFont="1" applyAlignment="1">
      <alignment/>
    </xf>
    <xf numFmtId="0" fontId="19" fillId="0" borderId="0" xfId="0" applyFont="1" applyAlignment="1">
      <alignment horizontal="right"/>
    </xf>
    <xf numFmtId="0" fontId="19" fillId="0" borderId="0" xfId="0" applyFont="1" applyAlignment="1">
      <alignment horizontal="center"/>
    </xf>
    <xf numFmtId="0" fontId="19" fillId="0" borderId="0" xfId="0" applyFont="1" applyAlignment="1">
      <alignment horizontal="left"/>
    </xf>
    <xf numFmtId="0" fontId="5" fillId="0" borderId="0" xfId="0" applyNumberFormat="1" applyFont="1" applyAlignment="1">
      <alignment horizontal="center"/>
    </xf>
    <xf numFmtId="0" fontId="5" fillId="0" borderId="10" xfId="0" applyFont="1" applyBorder="1" applyAlignment="1">
      <alignment/>
    </xf>
    <xf numFmtId="0" fontId="5" fillId="0" borderId="0" xfId="0" applyFont="1" applyBorder="1" applyAlignment="1">
      <alignment/>
    </xf>
    <xf numFmtId="0" fontId="5" fillId="0" borderId="0" xfId="0" applyFont="1" applyBorder="1" applyAlignment="1">
      <alignment wrapText="1"/>
    </xf>
    <xf numFmtId="0" fontId="4" fillId="0" borderId="0" xfId="0" applyFont="1" applyAlignment="1">
      <alignment horizontal="center"/>
    </xf>
    <xf numFmtId="0" fontId="2" fillId="0" borderId="0" xfId="0" applyFont="1" applyAlignment="1">
      <alignment/>
    </xf>
    <xf numFmtId="49" fontId="4" fillId="0" borderId="0" xfId="0" applyNumberFormat="1" applyFont="1" applyAlignment="1">
      <alignment horizontal="center"/>
    </xf>
    <xf numFmtId="0" fontId="6" fillId="0" borderId="0" xfId="0" applyFont="1" applyBorder="1" applyAlignment="1">
      <alignment/>
    </xf>
    <xf numFmtId="0" fontId="0" fillId="0" borderId="24" xfId="0" applyBorder="1" applyAlignment="1">
      <alignment horizontal="center" vertical="center"/>
    </xf>
    <xf numFmtId="0" fontId="0" fillId="0" borderId="25" xfId="0" applyBorder="1" applyAlignment="1">
      <alignment horizontal="center" vertical="center"/>
    </xf>
    <xf numFmtId="0" fontId="24" fillId="0" borderId="26" xfId="0" applyFont="1" applyBorder="1" applyAlignment="1">
      <alignment vertical="center"/>
    </xf>
    <xf numFmtId="0" fontId="27" fillId="0" borderId="0" xfId="0" applyFont="1" applyAlignment="1">
      <alignment horizontal="left"/>
    </xf>
    <xf numFmtId="0" fontId="0" fillId="0" borderId="27" xfId="0" applyFont="1" applyBorder="1" applyAlignment="1">
      <alignment vertical="center"/>
    </xf>
    <xf numFmtId="0" fontId="0" fillId="33" borderId="28" xfId="0" applyFill="1" applyBorder="1" applyAlignment="1">
      <alignment horizontal="center"/>
    </xf>
    <xf numFmtId="0" fontId="0" fillId="33" borderId="29" xfId="0" applyFill="1" applyBorder="1" applyAlignment="1">
      <alignment horizontal="center"/>
    </xf>
    <xf numFmtId="0" fontId="0" fillId="0" borderId="0" xfId="0" applyBorder="1" applyAlignment="1">
      <alignment/>
    </xf>
    <xf numFmtId="0" fontId="0" fillId="0" borderId="0" xfId="0" applyBorder="1" applyAlignment="1">
      <alignment vertic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vertical="center"/>
    </xf>
    <xf numFmtId="0" fontId="0" fillId="33" borderId="18" xfId="0" applyFill="1" applyBorder="1" applyAlignment="1">
      <alignment horizontal="center"/>
    </xf>
    <xf numFmtId="0" fontId="0" fillId="0" borderId="34" xfId="0" applyBorder="1" applyAlignment="1">
      <alignment horizontal="center"/>
    </xf>
    <xf numFmtId="0" fontId="0" fillId="33" borderId="0" xfId="0" applyFill="1" applyBorder="1" applyAlignment="1">
      <alignment horizontal="center"/>
    </xf>
    <xf numFmtId="0" fontId="0" fillId="0" borderId="17" xfId="0" applyBorder="1" applyAlignment="1">
      <alignment vertical="center"/>
    </xf>
    <xf numFmtId="0" fontId="5" fillId="0" borderId="0" xfId="0" applyFont="1" applyBorder="1" applyAlignment="1">
      <alignment shrinkToFit="1"/>
    </xf>
    <xf numFmtId="0" fontId="0" fillId="0" borderId="35" xfId="0" applyBorder="1" applyAlignment="1">
      <alignment horizontal="center"/>
    </xf>
    <xf numFmtId="0" fontId="0" fillId="0" borderId="36" xfId="0" applyBorder="1" applyAlignment="1">
      <alignment horizontal="center" vertical="center"/>
    </xf>
    <xf numFmtId="0" fontId="0" fillId="0" borderId="37" xfId="0" applyBorder="1" applyAlignment="1">
      <alignment horizontal="center" vertical="center"/>
    </xf>
    <xf numFmtId="0" fontId="0" fillId="33" borderId="38" xfId="0" applyFill="1" applyBorder="1" applyAlignment="1">
      <alignment horizontal="center"/>
    </xf>
    <xf numFmtId="0" fontId="0" fillId="0" borderId="34" xfId="0" applyBorder="1" applyAlignment="1">
      <alignment vertical="center"/>
    </xf>
    <xf numFmtId="0" fontId="0" fillId="33" borderId="39" xfId="0" applyFill="1" applyBorder="1" applyAlignment="1">
      <alignment horizontal="center"/>
    </xf>
    <xf numFmtId="0" fontId="8" fillId="0" borderId="0" xfId="0" applyFont="1" applyBorder="1" applyAlignment="1">
      <alignment/>
    </xf>
    <xf numFmtId="0" fontId="6" fillId="35" borderId="22" xfId="0" applyFont="1" applyFill="1" applyBorder="1" applyAlignment="1">
      <alignment horizontal="center" vertical="center" shrinkToFit="1"/>
    </xf>
    <xf numFmtId="0" fontId="12" fillId="0" borderId="22" xfId="0" applyFont="1" applyBorder="1" applyAlignment="1">
      <alignment horizontal="center" vertical="center" shrinkToFit="1"/>
    </xf>
    <xf numFmtId="0" fontId="0" fillId="0" borderId="39" xfId="0" applyBorder="1" applyAlignment="1">
      <alignment/>
    </xf>
    <xf numFmtId="0" fontId="0" fillId="0" borderId="17" xfId="0" applyBorder="1" applyAlignment="1">
      <alignment/>
    </xf>
    <xf numFmtId="0" fontId="19" fillId="0" borderId="0" xfId="0" applyFont="1" applyFill="1" applyBorder="1" applyAlignment="1">
      <alignment horizontal="center"/>
    </xf>
    <xf numFmtId="0" fontId="19" fillId="0" borderId="0" xfId="0" applyFont="1" applyFill="1" applyBorder="1" applyAlignment="1">
      <alignment/>
    </xf>
    <xf numFmtId="0" fontId="15" fillId="0" borderId="0" xfId="0" applyFont="1" applyAlignment="1">
      <alignment horizontal="right" vertical="center"/>
    </xf>
    <xf numFmtId="0" fontId="15" fillId="0" borderId="0" xfId="0" applyFont="1" applyAlignment="1">
      <alignment vertical="center"/>
    </xf>
    <xf numFmtId="0" fontId="13" fillId="0" borderId="0" xfId="0" applyFont="1" applyAlignment="1">
      <alignment vertical="center"/>
    </xf>
    <xf numFmtId="0" fontId="18"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0" fillId="0" borderId="0" xfId="0" applyNumberFormat="1" applyAlignment="1">
      <alignment vertical="center" shrinkToFit="1"/>
    </xf>
    <xf numFmtId="0" fontId="28" fillId="36" borderId="18" xfId="0" applyNumberFormat="1" applyFont="1" applyFill="1" applyBorder="1" applyAlignment="1">
      <alignment horizontal="right" vertical="center" shrinkToFit="1"/>
    </xf>
    <xf numFmtId="0" fontId="28" fillId="0" borderId="40" xfId="0" applyNumberFormat="1" applyFont="1" applyBorder="1" applyAlignment="1">
      <alignment horizontal="center" vertical="center" shrinkToFit="1"/>
    </xf>
    <xf numFmtId="0" fontId="28" fillId="36" borderId="40" xfId="0" applyNumberFormat="1" applyFont="1" applyFill="1" applyBorder="1" applyAlignment="1">
      <alignment vertical="center" shrinkToFit="1"/>
    </xf>
    <xf numFmtId="0" fontId="33" fillId="37" borderId="41" xfId="0" applyNumberFormat="1" applyFont="1" applyFill="1" applyBorder="1" applyAlignment="1">
      <alignment horizontal="center" vertical="center" shrinkToFit="1"/>
    </xf>
    <xf numFmtId="0" fontId="33" fillId="37" borderId="12" xfId="0" applyNumberFormat="1" applyFont="1" applyFill="1" applyBorder="1" applyAlignment="1">
      <alignment horizontal="center" vertical="center" shrinkToFit="1"/>
    </xf>
    <xf numFmtId="0" fontId="30" fillId="0" borderId="42" xfId="0" applyNumberFormat="1" applyFont="1" applyBorder="1" applyAlignment="1">
      <alignment shrinkToFit="1"/>
    </xf>
    <xf numFmtId="0" fontId="30" fillId="0" borderId="43" xfId="0" applyNumberFormat="1" applyFont="1" applyBorder="1" applyAlignment="1">
      <alignment shrinkToFit="1"/>
    </xf>
    <xf numFmtId="0" fontId="30" fillId="0" borderId="43" xfId="0" applyNumberFormat="1" applyFont="1" applyBorder="1" applyAlignment="1">
      <alignment vertical="center" shrinkToFit="1"/>
    </xf>
    <xf numFmtId="0" fontId="30" fillId="0" borderId="44" xfId="0" applyNumberFormat="1" applyFont="1" applyBorder="1" applyAlignment="1">
      <alignment shrinkToFit="1"/>
    </xf>
    <xf numFmtId="0" fontId="30" fillId="0" borderId="22" xfId="0" applyNumberFormat="1" applyFont="1" applyBorder="1" applyAlignment="1">
      <alignment shrinkToFit="1"/>
    </xf>
    <xf numFmtId="0" fontId="30" fillId="0" borderId="22" xfId="0" applyNumberFormat="1" applyFont="1" applyBorder="1" applyAlignment="1">
      <alignment vertical="center" shrinkToFit="1"/>
    </xf>
    <xf numFmtId="0" fontId="30" fillId="0" borderId="45" xfId="0" applyNumberFormat="1" applyFont="1" applyBorder="1" applyAlignment="1">
      <alignment shrinkToFit="1"/>
    </xf>
    <xf numFmtId="0" fontId="30" fillId="0" borderId="23" xfId="0" applyNumberFormat="1" applyFont="1" applyBorder="1" applyAlignment="1">
      <alignment shrinkToFit="1"/>
    </xf>
    <xf numFmtId="0" fontId="30" fillId="0" borderId="23" xfId="0" applyNumberFormat="1" applyFont="1" applyBorder="1" applyAlignment="1">
      <alignment vertical="center" shrinkToFit="1"/>
    </xf>
    <xf numFmtId="0" fontId="30" fillId="0" borderId="46" xfId="0" applyNumberFormat="1" applyFont="1" applyBorder="1" applyAlignment="1">
      <alignment shrinkToFit="1"/>
    </xf>
    <xf numFmtId="0" fontId="30" fillId="0" borderId="47" xfId="0" applyNumberFormat="1" applyFont="1" applyBorder="1" applyAlignment="1">
      <alignment shrinkToFit="1"/>
    </xf>
    <xf numFmtId="0" fontId="30" fillId="0" borderId="47" xfId="0" applyNumberFormat="1" applyFont="1" applyBorder="1" applyAlignment="1">
      <alignment vertical="center" shrinkToFit="1"/>
    </xf>
    <xf numFmtId="0" fontId="0" fillId="37" borderId="48" xfId="0" applyNumberFormat="1" applyFill="1" applyBorder="1" applyAlignment="1">
      <alignment vertical="center" shrinkToFit="1"/>
    </xf>
    <xf numFmtId="0" fontId="5" fillId="0" borderId="0" xfId="0" applyFont="1" applyAlignment="1">
      <alignment horizontal="distributed" vertical="center"/>
    </xf>
    <xf numFmtId="0" fontId="0" fillId="37" borderId="49" xfId="0" applyNumberFormat="1" applyFont="1" applyFill="1" applyBorder="1" applyAlignment="1">
      <alignment vertical="center" shrinkToFit="1"/>
    </xf>
    <xf numFmtId="0" fontId="0" fillId="37" borderId="44" xfId="0" applyNumberFormat="1" applyFont="1" applyFill="1" applyBorder="1" applyAlignment="1">
      <alignment vertical="center" shrinkToFit="1"/>
    </xf>
    <xf numFmtId="0" fontId="0" fillId="37" borderId="46" xfId="0" applyNumberFormat="1" applyFont="1" applyFill="1" applyBorder="1" applyAlignment="1">
      <alignment vertical="center" shrinkToFit="1"/>
    </xf>
    <xf numFmtId="0" fontId="5" fillId="0" borderId="0" xfId="0" applyFont="1" applyAlignment="1">
      <alignment horizontal="left" vertical="center"/>
    </xf>
    <xf numFmtId="0" fontId="5" fillId="0" borderId="0" xfId="0" applyFont="1" applyAlignment="1">
      <alignment vertical="center" shrinkToFit="1"/>
    </xf>
    <xf numFmtId="0" fontId="5" fillId="0" borderId="0" xfId="0" applyFont="1" applyAlignment="1">
      <alignment horizontal="right" vertical="center" shrinkToFit="1"/>
    </xf>
    <xf numFmtId="0" fontId="13" fillId="0" borderId="0" xfId="0" applyFont="1" applyAlignment="1">
      <alignment horizontal="right" vertical="center" shrinkToFit="1"/>
    </xf>
    <xf numFmtId="0" fontId="13" fillId="0" borderId="0" xfId="0" applyFont="1" applyAlignment="1">
      <alignment vertical="center" shrinkToFit="1"/>
    </xf>
    <xf numFmtId="0" fontId="19" fillId="37" borderId="18" xfId="0" applyFont="1" applyFill="1" applyBorder="1" applyAlignment="1">
      <alignment horizontal="right" vertical="center"/>
    </xf>
    <xf numFmtId="0" fontId="6" fillId="0" borderId="0" xfId="0" applyFont="1" applyAlignment="1">
      <alignment shrinkToFit="1"/>
    </xf>
    <xf numFmtId="0" fontId="34" fillId="0" borderId="0" xfId="0" applyFont="1" applyAlignment="1">
      <alignment/>
    </xf>
    <xf numFmtId="0" fontId="23" fillId="0" borderId="0" xfId="0" applyFont="1" applyAlignment="1">
      <alignment shrinkToFit="1"/>
    </xf>
    <xf numFmtId="0" fontId="35" fillId="0" borderId="0" xfId="0" applyFont="1" applyAlignment="1">
      <alignment vertical="center"/>
    </xf>
    <xf numFmtId="0" fontId="0" fillId="0" borderId="0" xfId="0" applyAlignment="1">
      <alignment vertical="center"/>
    </xf>
    <xf numFmtId="0" fontId="0" fillId="0" borderId="22" xfId="0" applyBorder="1" applyAlignment="1">
      <alignment horizontal="center" vertical="center"/>
    </xf>
    <xf numFmtId="0" fontId="8" fillId="0" borderId="22" xfId="0" applyFont="1" applyBorder="1" applyAlignment="1">
      <alignment horizontal="center"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horizontal="right" vertical="center" shrinkToFit="1"/>
    </xf>
    <xf numFmtId="0" fontId="0" fillId="0" borderId="51" xfId="0" applyBorder="1" applyAlignment="1">
      <alignment horizontal="center" vertical="center" shrinkToFit="1"/>
    </xf>
    <xf numFmtId="0" fontId="0" fillId="0" borderId="53" xfId="0" applyBorder="1" applyAlignment="1">
      <alignment horizontal="center" vertical="center"/>
    </xf>
    <xf numFmtId="0" fontId="0" fillId="0" borderId="54" xfId="0" applyBorder="1" applyAlignment="1">
      <alignment vertical="center"/>
    </xf>
    <xf numFmtId="0" fontId="0" fillId="0" borderId="55" xfId="0" applyBorder="1" applyAlignment="1">
      <alignment vertical="center"/>
    </xf>
    <xf numFmtId="0" fontId="0" fillId="0" borderId="26" xfId="0" applyBorder="1" applyAlignment="1">
      <alignment vertical="center"/>
    </xf>
    <xf numFmtId="0" fontId="0" fillId="0" borderId="56" xfId="0" applyBorder="1" applyAlignment="1">
      <alignment horizontal="center" vertical="center"/>
    </xf>
    <xf numFmtId="0" fontId="0" fillId="0" borderId="19" xfId="0" applyBorder="1" applyAlignment="1">
      <alignment horizontal="center" vertical="center"/>
    </xf>
    <xf numFmtId="0" fontId="12" fillId="0" borderId="22" xfId="0" applyFont="1" applyBorder="1" applyAlignment="1" applyProtection="1">
      <alignment horizontal="center" vertical="center" shrinkToFit="1"/>
      <protection/>
    </xf>
    <xf numFmtId="0" fontId="30" fillId="0" borderId="43" xfId="0" applyNumberFormat="1" applyFont="1" applyBorder="1" applyAlignment="1" applyProtection="1">
      <alignment shrinkToFit="1"/>
      <protection/>
    </xf>
    <xf numFmtId="0" fontId="30" fillId="0" borderId="22" xfId="0" applyNumberFormat="1" applyFont="1" applyBorder="1" applyAlignment="1" applyProtection="1">
      <alignment shrinkToFit="1"/>
      <protection/>
    </xf>
    <xf numFmtId="0" fontId="14" fillId="0" borderId="0" xfId="0" applyFont="1" applyBorder="1" applyAlignment="1">
      <alignment horizontal="left" vertical="center" wrapText="1"/>
    </xf>
    <xf numFmtId="0" fontId="21" fillId="0" borderId="0" xfId="0" applyFont="1" applyAlignment="1">
      <alignment/>
    </xf>
    <xf numFmtId="0" fontId="21" fillId="0" borderId="0" xfId="0" applyFont="1" applyAlignment="1">
      <alignment horizontal="left"/>
    </xf>
    <xf numFmtId="0" fontId="36" fillId="33" borderId="16" xfId="0" applyFont="1" applyFill="1" applyBorder="1" applyAlignment="1">
      <alignment horizontal="center" wrapText="1"/>
    </xf>
    <xf numFmtId="0" fontId="5" fillId="0" borderId="0" xfId="0" applyFont="1" applyAlignment="1">
      <alignment vertical="top"/>
    </xf>
    <xf numFmtId="0" fontId="30" fillId="0" borderId="44" xfId="0" applyNumberFormat="1" applyFont="1" applyBorder="1" applyAlignment="1" applyProtection="1">
      <alignment shrinkToFit="1"/>
      <protection/>
    </xf>
    <xf numFmtId="0" fontId="30" fillId="0" borderId="22" xfId="0" applyNumberFormat="1" applyFont="1" applyBorder="1" applyAlignment="1" applyProtection="1">
      <alignment vertical="center" shrinkToFit="1"/>
      <protection/>
    </xf>
    <xf numFmtId="0" fontId="30" fillId="0" borderId="45" xfId="0" applyNumberFormat="1" applyFont="1" applyBorder="1" applyAlignment="1" applyProtection="1">
      <alignment shrinkToFit="1"/>
      <protection/>
    </xf>
    <xf numFmtId="0" fontId="30" fillId="0" borderId="23" xfId="0" applyNumberFormat="1" applyFont="1" applyBorder="1" applyAlignment="1" applyProtection="1">
      <alignment shrinkToFit="1"/>
      <protection/>
    </xf>
    <xf numFmtId="0" fontId="30" fillId="0" borderId="23" xfId="0" applyNumberFormat="1" applyFont="1" applyBorder="1" applyAlignment="1" applyProtection="1">
      <alignment vertical="center" shrinkToFit="1"/>
      <protection/>
    </xf>
    <xf numFmtId="0" fontId="37" fillId="0" borderId="0" xfId="0" applyFont="1" applyBorder="1" applyAlignment="1">
      <alignment horizontal="left"/>
    </xf>
    <xf numFmtId="0" fontId="8" fillId="0" borderId="29" xfId="0" applyFont="1" applyBorder="1" applyAlignment="1">
      <alignment vertical="center"/>
    </xf>
    <xf numFmtId="0" fontId="14" fillId="0" borderId="0" xfId="0" applyFont="1" applyAlignment="1">
      <alignment/>
    </xf>
    <xf numFmtId="0" fontId="5" fillId="0" borderId="10" xfId="0" applyFont="1" applyBorder="1" applyAlignment="1">
      <alignment/>
    </xf>
    <xf numFmtId="0" fontId="0" fillId="37" borderId="22" xfId="0" applyNumberFormat="1" applyFill="1" applyBorder="1" applyAlignment="1">
      <alignment vertical="center" shrinkToFit="1"/>
    </xf>
    <xf numFmtId="0" fontId="0" fillId="37" borderId="47" xfId="0" applyNumberFormat="1" applyFill="1" applyBorder="1" applyAlignment="1">
      <alignment vertical="center" shrinkToFit="1"/>
    </xf>
    <xf numFmtId="0" fontId="0" fillId="0" borderId="0" xfId="0" applyNumberFormat="1" applyBorder="1" applyAlignment="1">
      <alignment vertical="center" shrinkToFit="1"/>
    </xf>
    <xf numFmtId="0" fontId="5" fillId="0" borderId="0" xfId="0" applyFont="1" applyAlignment="1">
      <alignment shrinkToFit="1"/>
    </xf>
    <xf numFmtId="0" fontId="1"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14" xfId="0" applyBorder="1" applyAlignment="1">
      <alignment horizontal="center" vertical="center"/>
    </xf>
    <xf numFmtId="0" fontId="1" fillId="0" borderId="14" xfId="0" applyFont="1" applyFill="1" applyBorder="1" applyAlignment="1">
      <alignment horizontal="center" vertical="center" wrapText="1"/>
    </xf>
    <xf numFmtId="0" fontId="0" fillId="0" borderId="13" xfId="0" applyFill="1" applyBorder="1" applyAlignment="1">
      <alignment horizontal="center"/>
    </xf>
    <xf numFmtId="0" fontId="0" fillId="0" borderId="57" xfId="0" applyBorder="1" applyAlignment="1">
      <alignment horizontal="center" vertical="center"/>
    </xf>
    <xf numFmtId="0" fontId="20" fillId="0" borderId="0" xfId="0" applyFont="1" applyAlignment="1">
      <alignment/>
    </xf>
    <xf numFmtId="0" fontId="0" fillId="0" borderId="29" xfId="0" applyBorder="1" applyAlignment="1">
      <alignment horizontal="center"/>
    </xf>
    <xf numFmtId="0" fontId="0" fillId="37" borderId="22" xfId="0" applyNumberFormat="1" applyFill="1" applyBorder="1" applyAlignment="1">
      <alignment horizontal="center" vertical="center" shrinkToFit="1"/>
    </xf>
    <xf numFmtId="0" fontId="0" fillId="37" borderId="58" xfId="0" applyNumberFormat="1" applyFill="1" applyBorder="1" applyAlignment="1">
      <alignment horizontal="center" vertical="center" shrinkToFit="1"/>
    </xf>
    <xf numFmtId="0" fontId="0" fillId="37" borderId="47" xfId="0" applyNumberFormat="1" applyFill="1" applyBorder="1" applyAlignment="1">
      <alignment horizontal="center" vertical="center" shrinkToFit="1"/>
    </xf>
    <xf numFmtId="0" fontId="0" fillId="37" borderId="59" xfId="0" applyNumberFormat="1" applyFill="1" applyBorder="1" applyAlignment="1">
      <alignment horizontal="center" vertical="center" shrinkToFit="1"/>
    </xf>
    <xf numFmtId="0" fontId="31" fillId="36" borderId="18" xfId="0" applyNumberFormat="1" applyFont="1" applyFill="1" applyBorder="1" applyAlignment="1">
      <alignment horizontal="center" vertical="center" shrinkToFit="1"/>
    </xf>
    <xf numFmtId="0" fontId="31" fillId="36" borderId="40" xfId="0" applyNumberFormat="1" applyFont="1" applyFill="1" applyBorder="1" applyAlignment="1">
      <alignment horizontal="center" vertical="center" shrinkToFit="1"/>
    </xf>
    <xf numFmtId="0" fontId="31" fillId="36" borderId="60" xfId="0" applyNumberFormat="1" applyFont="1" applyFill="1" applyBorder="1" applyAlignment="1">
      <alignment horizontal="center" vertical="center" shrinkToFit="1"/>
    </xf>
    <xf numFmtId="0" fontId="17" fillId="0" borderId="47" xfId="0" applyNumberFormat="1" applyFont="1" applyBorder="1" applyAlignment="1">
      <alignment horizontal="center" vertical="center" shrinkToFit="1"/>
    </xf>
    <xf numFmtId="0" fontId="17" fillId="0" borderId="59" xfId="0" applyNumberFormat="1" applyFont="1" applyBorder="1" applyAlignment="1">
      <alignment horizontal="center" vertical="center" shrinkToFit="1"/>
    </xf>
    <xf numFmtId="0" fontId="30" fillId="37" borderId="46" xfId="0" applyNumberFormat="1" applyFont="1" applyFill="1" applyBorder="1" applyAlignment="1">
      <alignment horizontal="center" shrinkToFit="1"/>
    </xf>
    <xf numFmtId="0" fontId="30" fillId="37" borderId="47" xfId="0" applyNumberFormat="1" applyFont="1" applyFill="1" applyBorder="1" applyAlignment="1">
      <alignment horizontal="center" shrinkToFit="1"/>
    </xf>
    <xf numFmtId="0" fontId="30" fillId="37" borderId="61" xfId="0" applyNumberFormat="1" applyFont="1" applyFill="1" applyBorder="1" applyAlignment="1">
      <alignment horizontal="center" shrinkToFit="1"/>
    </xf>
    <xf numFmtId="0" fontId="0" fillId="37" borderId="48" xfId="0" applyNumberFormat="1" applyFill="1" applyBorder="1" applyAlignment="1">
      <alignment horizontal="center" vertical="center" shrinkToFit="1"/>
    </xf>
    <xf numFmtId="0" fontId="0" fillId="37" borderId="62" xfId="0" applyNumberFormat="1" applyFill="1" applyBorder="1" applyAlignment="1">
      <alignment horizontal="center" vertical="center" shrinkToFit="1"/>
    </xf>
    <xf numFmtId="0" fontId="30" fillId="37" borderId="26" xfId="0" applyNumberFormat="1" applyFont="1" applyFill="1" applyBorder="1" applyAlignment="1">
      <alignment horizontal="center" shrinkToFit="1"/>
    </xf>
    <xf numFmtId="0" fontId="30" fillId="37" borderId="13" xfId="0" applyNumberFormat="1" applyFont="1" applyFill="1" applyBorder="1" applyAlignment="1">
      <alignment horizontal="center" shrinkToFit="1"/>
    </xf>
    <xf numFmtId="0" fontId="30" fillId="37" borderId="20" xfId="0" applyNumberFormat="1" applyFont="1" applyFill="1" applyBorder="1" applyAlignment="1">
      <alignment horizontal="center" shrinkToFit="1"/>
    </xf>
    <xf numFmtId="0" fontId="30" fillId="37" borderId="44" xfId="0" applyNumberFormat="1" applyFont="1" applyFill="1" applyBorder="1" applyAlignment="1">
      <alignment horizontal="center" shrinkToFit="1"/>
    </xf>
    <xf numFmtId="0" fontId="30" fillId="37" borderId="22" xfId="0" applyNumberFormat="1" applyFont="1" applyFill="1" applyBorder="1" applyAlignment="1">
      <alignment horizontal="center" shrinkToFit="1"/>
    </xf>
    <xf numFmtId="0" fontId="17" fillId="0" borderId="22" xfId="0" applyNumberFormat="1" applyFont="1" applyBorder="1" applyAlignment="1" applyProtection="1">
      <alignment horizontal="center" vertical="center" wrapText="1" shrinkToFit="1"/>
      <protection/>
    </xf>
    <xf numFmtId="0" fontId="17" fillId="0" borderId="22" xfId="0" applyNumberFormat="1" applyFont="1" applyBorder="1" applyAlignment="1" applyProtection="1">
      <alignment horizontal="center" vertical="center" shrinkToFit="1"/>
      <protection/>
    </xf>
    <xf numFmtId="0" fontId="17" fillId="0" borderId="58" xfId="0" applyNumberFormat="1" applyFont="1" applyBorder="1" applyAlignment="1" applyProtection="1">
      <alignment horizontal="center" vertical="center" shrinkToFit="1"/>
      <protection/>
    </xf>
    <xf numFmtId="0" fontId="17" fillId="0" borderId="22" xfId="0" applyNumberFormat="1" applyFont="1" applyBorder="1" applyAlignment="1">
      <alignment horizontal="center" vertical="center" shrinkToFit="1"/>
    </xf>
    <xf numFmtId="0" fontId="17" fillId="0" borderId="58" xfId="0" applyNumberFormat="1" applyFont="1" applyBorder="1" applyAlignment="1">
      <alignment horizontal="center" vertical="center" shrinkToFit="1"/>
    </xf>
    <xf numFmtId="0" fontId="30" fillId="37" borderId="63" xfId="0" applyNumberFormat="1" applyFont="1" applyFill="1" applyBorder="1" applyAlignment="1">
      <alignment horizontal="center" shrinkToFit="1"/>
    </xf>
    <xf numFmtId="0" fontId="28" fillId="0" borderId="18" xfId="0" applyNumberFormat="1" applyFont="1" applyFill="1" applyBorder="1" applyAlignment="1">
      <alignment horizontal="center" vertical="center" shrinkToFit="1"/>
    </xf>
    <xf numFmtId="0" fontId="28" fillId="0" borderId="40" xfId="0" applyNumberFormat="1" applyFont="1" applyFill="1" applyBorder="1" applyAlignment="1">
      <alignment horizontal="center" vertical="center" shrinkToFit="1"/>
    </xf>
    <xf numFmtId="0" fontId="28" fillId="0" borderId="60" xfId="0" applyNumberFormat="1" applyFont="1" applyFill="1" applyBorder="1" applyAlignment="1">
      <alignment horizontal="center" vertical="center" shrinkToFit="1"/>
    </xf>
    <xf numFmtId="0" fontId="30" fillId="37" borderId="49" xfId="0" applyNumberFormat="1" applyFont="1" applyFill="1" applyBorder="1" applyAlignment="1">
      <alignment horizontal="center" shrinkToFit="1"/>
    </xf>
    <xf numFmtId="0" fontId="30" fillId="37" borderId="48" xfId="0" applyNumberFormat="1" applyFont="1" applyFill="1" applyBorder="1" applyAlignment="1">
      <alignment horizontal="center" shrinkToFit="1"/>
    </xf>
    <xf numFmtId="0" fontId="27" fillId="37" borderId="12" xfId="0" applyNumberFormat="1" applyFont="1" applyFill="1" applyBorder="1" applyAlignment="1">
      <alignment horizontal="center" vertical="center" shrinkToFit="1"/>
    </xf>
    <xf numFmtId="0" fontId="27" fillId="37" borderId="19" xfId="0" applyNumberFormat="1" applyFont="1" applyFill="1" applyBorder="1" applyAlignment="1">
      <alignment horizontal="center" vertical="center" shrinkToFit="1"/>
    </xf>
    <xf numFmtId="0" fontId="30" fillId="0" borderId="43" xfId="0" applyNumberFormat="1" applyFont="1" applyBorder="1" applyAlignment="1">
      <alignment horizontal="center" shrinkToFit="1"/>
    </xf>
    <xf numFmtId="0" fontId="30" fillId="0" borderId="64" xfId="0" applyNumberFormat="1" applyFont="1" applyBorder="1" applyAlignment="1">
      <alignment horizontal="center" shrinkToFit="1"/>
    </xf>
    <xf numFmtId="0" fontId="30" fillId="0" borderId="22" xfId="0" applyNumberFormat="1" applyFont="1" applyBorder="1" applyAlignment="1">
      <alignment horizontal="center" shrinkToFit="1"/>
    </xf>
    <xf numFmtId="0" fontId="30" fillId="0" borderId="58" xfId="0" applyNumberFormat="1" applyFont="1" applyBorder="1" applyAlignment="1">
      <alignment horizontal="center" shrinkToFit="1"/>
    </xf>
    <xf numFmtId="0" fontId="17" fillId="0" borderId="48" xfId="0" applyNumberFormat="1" applyFont="1" applyBorder="1" applyAlignment="1">
      <alignment horizontal="center" vertical="center" shrinkToFit="1"/>
    </xf>
    <xf numFmtId="0" fontId="17" fillId="0" borderId="62" xfId="0" applyNumberFormat="1" applyFont="1" applyBorder="1" applyAlignment="1">
      <alignment horizontal="center" vertical="center" shrinkToFit="1"/>
    </xf>
    <xf numFmtId="0" fontId="30" fillId="0" borderId="27" xfId="0" applyNumberFormat="1" applyFont="1" applyBorder="1" applyAlignment="1">
      <alignment horizontal="center" vertical="center" shrinkToFit="1"/>
    </xf>
    <xf numFmtId="0" fontId="30" fillId="0" borderId="0" xfId="0" applyNumberFormat="1" applyFont="1" applyBorder="1" applyAlignment="1">
      <alignment horizontal="center" vertical="center" shrinkToFit="1"/>
    </xf>
    <xf numFmtId="0" fontId="30" fillId="0" borderId="21" xfId="0" applyNumberFormat="1" applyFont="1" applyBorder="1" applyAlignment="1">
      <alignment horizontal="center" vertical="center" shrinkToFit="1"/>
    </xf>
    <xf numFmtId="0" fontId="30" fillId="0" borderId="47" xfId="0" applyNumberFormat="1" applyFont="1" applyBorder="1" applyAlignment="1">
      <alignment horizontal="center" shrinkToFit="1"/>
    </xf>
    <xf numFmtId="0" fontId="30" fillId="0" borderId="59" xfId="0" applyNumberFormat="1" applyFont="1" applyBorder="1" applyAlignment="1">
      <alignment horizontal="center" shrinkToFit="1"/>
    </xf>
    <xf numFmtId="0" fontId="30" fillId="0" borderId="65" xfId="0" applyNumberFormat="1" applyFont="1" applyBorder="1" applyAlignment="1" applyProtection="1">
      <alignment horizontal="center" shrinkToFit="1"/>
      <protection/>
    </xf>
    <xf numFmtId="0" fontId="30" fillId="0" borderId="66" xfId="0" applyNumberFormat="1" applyFont="1" applyBorder="1" applyAlignment="1" applyProtection="1">
      <alignment horizontal="center" shrinkToFit="1"/>
      <protection/>
    </xf>
    <xf numFmtId="0" fontId="30" fillId="0" borderId="67" xfId="0" applyNumberFormat="1" applyFont="1" applyBorder="1" applyAlignment="1" applyProtection="1">
      <alignment horizontal="center" shrinkToFit="1"/>
      <protection/>
    </xf>
    <xf numFmtId="0" fontId="29" fillId="37" borderId="18" xfId="0" applyNumberFormat="1" applyFont="1" applyFill="1" applyBorder="1" applyAlignment="1">
      <alignment horizontal="center" vertical="center" shrinkToFit="1"/>
    </xf>
    <xf numFmtId="0" fontId="29" fillId="37" borderId="40" xfId="0" applyNumberFormat="1" applyFont="1" applyFill="1" applyBorder="1" applyAlignment="1">
      <alignment horizontal="center" vertical="center" shrinkToFit="1"/>
    </xf>
    <xf numFmtId="0" fontId="30" fillId="37" borderId="68" xfId="0" applyNumberFormat="1" applyFont="1" applyFill="1" applyBorder="1" applyAlignment="1">
      <alignment horizontal="center" shrinkToFit="1"/>
    </xf>
    <xf numFmtId="0" fontId="30" fillId="0" borderId="65" xfId="0" applyNumberFormat="1" applyFont="1" applyBorder="1" applyAlignment="1">
      <alignment horizontal="center" shrinkToFit="1"/>
    </xf>
    <xf numFmtId="0" fontId="30" fillId="0" borderId="66" xfId="0" applyNumberFormat="1" applyFont="1" applyBorder="1" applyAlignment="1">
      <alignment horizontal="center" shrinkToFit="1"/>
    </xf>
    <xf numFmtId="0" fontId="30" fillId="0" borderId="67" xfId="0" applyNumberFormat="1" applyFont="1" applyBorder="1" applyAlignment="1">
      <alignment horizontal="center" shrinkToFit="1"/>
    </xf>
    <xf numFmtId="0" fontId="32" fillId="37" borderId="27" xfId="0" applyNumberFormat="1" applyFont="1" applyFill="1" applyBorder="1" applyAlignment="1">
      <alignment horizontal="center" vertical="center" shrinkToFit="1"/>
    </xf>
    <xf numFmtId="0" fontId="32" fillId="37" borderId="0" xfId="0" applyNumberFormat="1" applyFont="1" applyFill="1" applyBorder="1" applyAlignment="1">
      <alignment horizontal="center" vertical="center" shrinkToFit="1"/>
    </xf>
    <xf numFmtId="0" fontId="30" fillId="37" borderId="18" xfId="0" applyNumberFormat="1" applyFont="1" applyFill="1" applyBorder="1" applyAlignment="1">
      <alignment horizontal="center" vertical="center" shrinkToFit="1"/>
    </xf>
    <xf numFmtId="0" fontId="30" fillId="37" borderId="40" xfId="0" applyNumberFormat="1" applyFont="1" applyFill="1" applyBorder="1" applyAlignment="1">
      <alignment horizontal="center" vertical="center" shrinkToFit="1"/>
    </xf>
    <xf numFmtId="0" fontId="30" fillId="37" borderId="60" xfId="0" applyNumberFormat="1" applyFont="1" applyFill="1" applyBorder="1" applyAlignment="1">
      <alignment horizontal="center" vertical="center" shrinkToFit="1"/>
    </xf>
    <xf numFmtId="0" fontId="24" fillId="37" borderId="18" xfId="0" applyNumberFormat="1" applyFont="1" applyFill="1" applyBorder="1" applyAlignment="1">
      <alignment horizontal="center" vertical="center" shrinkToFit="1"/>
    </xf>
    <xf numFmtId="0" fontId="24" fillId="37" borderId="60" xfId="0" applyNumberFormat="1" applyFont="1" applyFill="1" applyBorder="1" applyAlignment="1">
      <alignment horizontal="center" vertical="center" shrinkToFit="1"/>
    </xf>
    <xf numFmtId="0" fontId="24" fillId="37" borderId="26" xfId="0" applyNumberFormat="1" applyFont="1" applyFill="1" applyBorder="1" applyAlignment="1">
      <alignment horizontal="center" vertical="center" shrinkToFit="1"/>
    </xf>
    <xf numFmtId="0" fontId="24" fillId="37" borderId="13" xfId="0" applyNumberFormat="1" applyFont="1" applyFill="1" applyBorder="1" applyAlignment="1">
      <alignment horizontal="center" vertical="center" shrinkToFit="1"/>
    </xf>
    <xf numFmtId="0" fontId="5" fillId="0" borderId="0" xfId="0" applyFont="1" applyAlignment="1">
      <alignment horizontal="center" vertical="center" shrinkToFit="1"/>
    </xf>
    <xf numFmtId="0" fontId="5" fillId="0" borderId="0" xfId="0" applyFont="1" applyAlignment="1">
      <alignment horizontal="left" vertical="center" shrinkToFit="1"/>
    </xf>
    <xf numFmtId="49" fontId="5" fillId="0" borderId="0" xfId="0" applyNumberFormat="1" applyFont="1" applyAlignment="1">
      <alignment horizontal="center" vertical="center"/>
    </xf>
    <xf numFmtId="0" fontId="0" fillId="0" borderId="26" xfId="0" applyBorder="1" applyAlignment="1">
      <alignment horizontal="left" vertical="top" wrapText="1"/>
    </xf>
    <xf numFmtId="0" fontId="0" fillId="0" borderId="13" xfId="0" applyBorder="1" applyAlignment="1">
      <alignment horizontal="left" vertical="top"/>
    </xf>
    <xf numFmtId="0" fontId="0" fillId="0" borderId="20" xfId="0" applyBorder="1" applyAlignment="1">
      <alignment horizontal="left" vertical="top"/>
    </xf>
    <xf numFmtId="0" fontId="0" fillId="0" borderId="27" xfId="0" applyBorder="1" applyAlignment="1">
      <alignment horizontal="left" vertical="top"/>
    </xf>
    <xf numFmtId="0" fontId="0" fillId="0" borderId="0" xfId="0" applyBorder="1" applyAlignment="1">
      <alignment horizontal="left" vertical="top"/>
    </xf>
    <xf numFmtId="0" fontId="0" fillId="0" borderId="21" xfId="0" applyBorder="1" applyAlignment="1">
      <alignment horizontal="left" vertical="top"/>
    </xf>
    <xf numFmtId="0" fontId="0" fillId="0" borderId="29"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5" fillId="38" borderId="26" xfId="0" applyFont="1" applyFill="1" applyBorder="1" applyAlignment="1">
      <alignment horizontal="center" vertical="center" textRotation="255"/>
    </xf>
    <xf numFmtId="0" fontId="25" fillId="38" borderId="27" xfId="0" applyFont="1" applyFill="1" applyBorder="1" applyAlignment="1">
      <alignment horizontal="center" vertical="center" textRotation="255"/>
    </xf>
    <xf numFmtId="0" fontId="25" fillId="38" borderId="29" xfId="0" applyFont="1" applyFill="1" applyBorder="1" applyAlignment="1">
      <alignment horizontal="center" vertical="center" textRotation="255"/>
    </xf>
    <xf numFmtId="0" fontId="0" fillId="0" borderId="18" xfId="0" applyBorder="1" applyAlignment="1">
      <alignment vertical="center"/>
    </xf>
    <xf numFmtId="0" fontId="0" fillId="0" borderId="40" xfId="0" applyBorder="1" applyAlignment="1">
      <alignment vertical="center"/>
    </xf>
    <xf numFmtId="0" fontId="0" fillId="0" borderId="60" xfId="0" applyBorder="1" applyAlignment="1">
      <alignment vertical="center"/>
    </xf>
    <xf numFmtId="0" fontId="0" fillId="0" borderId="11" xfId="0" applyBorder="1" applyAlignment="1">
      <alignment horizontal="center"/>
    </xf>
    <xf numFmtId="0" fontId="0" fillId="0" borderId="12" xfId="0" applyBorder="1" applyAlignment="1">
      <alignment horizontal="center"/>
    </xf>
    <xf numFmtId="0" fontId="0" fillId="0" borderId="19" xfId="0" applyBorder="1" applyAlignment="1">
      <alignment horizontal="center"/>
    </xf>
    <xf numFmtId="0" fontId="16" fillId="0" borderId="0" xfId="0" applyFont="1" applyBorder="1" applyAlignment="1">
      <alignment horizontal="center"/>
    </xf>
    <xf numFmtId="0" fontId="20" fillId="37" borderId="40" xfId="0" applyFont="1" applyFill="1" applyBorder="1" applyAlignment="1">
      <alignment horizontal="center" vertical="center"/>
    </xf>
    <xf numFmtId="0" fontId="20" fillId="37" borderId="60" xfId="0" applyFont="1" applyFill="1" applyBorder="1" applyAlignment="1">
      <alignment horizontal="center" vertical="center"/>
    </xf>
    <xf numFmtId="0" fontId="0" fillId="0" borderId="18" xfId="0" applyBorder="1" applyAlignment="1">
      <alignment horizontal="center" vertical="center"/>
    </xf>
    <xf numFmtId="0" fontId="0" fillId="0" borderId="40" xfId="0" applyBorder="1" applyAlignment="1">
      <alignment horizontal="center" vertical="center"/>
    </xf>
    <xf numFmtId="0" fontId="0" fillId="0" borderId="60" xfId="0" applyBorder="1" applyAlignment="1">
      <alignment horizontal="center" vertical="center"/>
    </xf>
    <xf numFmtId="0" fontId="26" fillId="0" borderId="0" xfId="0" applyFont="1" applyBorder="1" applyAlignment="1">
      <alignment wrapText="1"/>
    </xf>
    <xf numFmtId="0" fontId="5" fillId="0" borderId="0" xfId="0" applyFont="1" applyBorder="1" applyAlignment="1">
      <alignment/>
    </xf>
    <xf numFmtId="0" fontId="13" fillId="0" borderId="0" xfId="0" applyFont="1" applyBorder="1" applyAlignment="1">
      <alignment/>
    </xf>
    <xf numFmtId="49" fontId="5" fillId="0" borderId="0" xfId="0" applyNumberFormat="1" applyFont="1" applyAlignment="1">
      <alignment horizont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5" fillId="0" borderId="23" xfId="0" applyFont="1" applyBorder="1" applyAlignment="1">
      <alignment horizontal="center" vertical="center"/>
    </xf>
    <xf numFmtId="0" fontId="5" fillId="0" borderId="43" xfId="0" applyFont="1" applyBorder="1" applyAlignment="1">
      <alignment horizontal="center" vertical="center"/>
    </xf>
    <xf numFmtId="0" fontId="13" fillId="0" borderId="43"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14" fillId="0" borderId="0" xfId="0" applyFont="1" applyBorder="1" applyAlignment="1">
      <alignment horizontal="left" vertical="center" wrapText="1"/>
    </xf>
    <xf numFmtId="0" fontId="5" fillId="0" borderId="73" xfId="0" applyFont="1" applyBorder="1" applyAlignment="1">
      <alignment/>
    </xf>
    <xf numFmtId="0" fontId="13" fillId="0" borderId="73" xfId="0" applyFont="1" applyBorder="1" applyAlignment="1">
      <alignment/>
    </xf>
    <xf numFmtId="0" fontId="5" fillId="0" borderId="0" xfId="0" applyFont="1" applyBorder="1" applyAlignment="1">
      <alignment horizontal="left" shrinkToFit="1"/>
    </xf>
    <xf numFmtId="0" fontId="5" fillId="0" borderId="10" xfId="0" applyFont="1" applyBorder="1" applyAlignment="1">
      <alignment horizontal="left" shrinkToFit="1"/>
    </xf>
    <xf numFmtId="0" fontId="4" fillId="0" borderId="10" xfId="0" applyFont="1" applyBorder="1" applyAlignment="1">
      <alignment horizontal="center" shrinkToFit="1"/>
    </xf>
    <xf numFmtId="49" fontId="0" fillId="0" borderId="0" xfId="0" applyNumberFormat="1" applyAlignment="1">
      <alignment horizontal="center"/>
    </xf>
    <xf numFmtId="0" fontId="0" fillId="0" borderId="69" xfId="0" applyBorder="1" applyAlignment="1">
      <alignment horizontal="center" vertical="center"/>
    </xf>
    <xf numFmtId="0" fontId="0" fillId="0" borderId="70" xfId="0" applyBorder="1" applyAlignment="1">
      <alignment horizontal="center" vertical="center"/>
    </xf>
    <xf numFmtId="0" fontId="5" fillId="0" borderId="72" xfId="0" applyFont="1" applyBorder="1" applyAlignment="1" applyProtection="1">
      <alignment horizontal="center" vertical="center"/>
      <protection/>
    </xf>
    <xf numFmtId="0" fontId="0" fillId="0" borderId="69" xfId="0" applyBorder="1" applyAlignment="1" applyProtection="1">
      <alignment horizontal="center" vertical="center"/>
      <protection/>
    </xf>
    <xf numFmtId="0" fontId="5" fillId="0" borderId="71" xfId="0" applyFont="1" applyBorder="1" applyAlignment="1" applyProtection="1">
      <alignment horizontal="center" vertical="center"/>
      <protection/>
    </xf>
    <xf numFmtId="0" fontId="0" fillId="0" borderId="70" xfId="0" applyBorder="1" applyAlignment="1" applyProtection="1">
      <alignment horizontal="center" vertical="center"/>
      <protection/>
    </xf>
    <xf numFmtId="0" fontId="30" fillId="0" borderId="0" xfId="0" applyFont="1" applyAlignment="1">
      <alignment horizontal="center" vertical="center"/>
    </xf>
    <xf numFmtId="0" fontId="8" fillId="0" borderId="22" xfId="0" applyFont="1" applyBorder="1" applyAlignment="1">
      <alignment horizontal="center" vertical="center"/>
    </xf>
    <xf numFmtId="0" fontId="24" fillId="0" borderId="22" xfId="0" applyFont="1" applyBorder="1" applyAlignment="1">
      <alignment horizontal="center" vertical="center"/>
    </xf>
    <xf numFmtId="0" fontId="24" fillId="0" borderId="17" xfId="0" applyFont="1" applyBorder="1" applyAlignment="1">
      <alignment horizontal="center" vertical="center" textRotation="255"/>
    </xf>
    <xf numFmtId="0" fontId="24" fillId="0" borderId="39" xfId="0" applyFont="1" applyBorder="1" applyAlignment="1">
      <alignment horizontal="center" vertical="center" textRotation="255"/>
    </xf>
    <xf numFmtId="0" fontId="24" fillId="0" borderId="34" xfId="0" applyFont="1" applyBorder="1" applyAlignment="1">
      <alignment horizontal="center" vertical="center" textRotation="255"/>
    </xf>
    <xf numFmtId="0" fontId="0" fillId="0" borderId="74" xfId="0" applyBorder="1" applyAlignment="1">
      <alignment horizontal="distributed" vertical="center"/>
    </xf>
    <xf numFmtId="0" fontId="0" fillId="0" borderId="50" xfId="0" applyBorder="1" applyAlignment="1">
      <alignment vertical="center"/>
    </xf>
    <xf numFmtId="0" fontId="0" fillId="0" borderId="75" xfId="0" applyBorder="1" applyAlignment="1">
      <alignment horizontal="center" vertical="center"/>
    </xf>
    <xf numFmtId="0" fontId="0" fillId="0" borderId="50"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vertical="center"/>
    </xf>
    <xf numFmtId="0" fontId="0" fillId="0" borderId="78" xfId="0" applyBorder="1" applyAlignment="1">
      <alignment horizontal="distributed" vertical="center"/>
    </xf>
    <xf numFmtId="0" fontId="0" fillId="0" borderId="51" xfId="0" applyBorder="1" applyAlignment="1">
      <alignment vertical="center"/>
    </xf>
    <xf numFmtId="0" fontId="0" fillId="0" borderId="79" xfId="0" applyBorder="1" applyAlignment="1">
      <alignment vertical="center"/>
    </xf>
    <xf numFmtId="0" fontId="0" fillId="0" borderId="80" xfId="0" applyBorder="1" applyAlignment="1">
      <alignment horizontal="distributed" vertical="center"/>
    </xf>
    <xf numFmtId="0" fontId="0" fillId="0" borderId="54" xfId="0" applyBorder="1" applyAlignment="1">
      <alignment vertical="center"/>
    </xf>
    <xf numFmtId="0" fontId="0" fillId="0" borderId="81" xfId="0" applyNumberFormat="1" applyBorder="1" applyAlignment="1">
      <alignment horizontal="left" vertical="center"/>
    </xf>
    <xf numFmtId="0" fontId="0" fillId="0" borderId="54" xfId="0" applyNumberFormat="1" applyBorder="1" applyAlignment="1">
      <alignment horizontal="left" vertical="center"/>
    </xf>
    <xf numFmtId="0" fontId="0" fillId="0" borderId="82" xfId="0" applyNumberFormat="1" applyBorder="1" applyAlignment="1">
      <alignment horizontal="left" vertical="center"/>
    </xf>
    <xf numFmtId="0" fontId="0" fillId="0" borderId="54" xfId="0" applyBorder="1" applyAlignment="1">
      <alignment horizontal="center" vertical="center"/>
    </xf>
    <xf numFmtId="0" fontId="0" fillId="0" borderId="83" xfId="0"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center"/>
    </xf>
    <xf numFmtId="0" fontId="0" fillId="0" borderId="53" xfId="0" applyBorder="1" applyAlignment="1">
      <alignment horizontal="left" vertical="center"/>
    </xf>
    <xf numFmtId="0" fontId="0" fillId="0" borderId="52" xfId="0" applyBorder="1" applyAlignment="1">
      <alignment horizontal="center" vertical="center"/>
    </xf>
    <xf numFmtId="0" fontId="0" fillId="0" borderId="51" xfId="0" applyBorder="1" applyAlignment="1">
      <alignment horizontal="center" vertical="center"/>
    </xf>
    <xf numFmtId="0" fontId="0" fillId="0" borderId="79"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vertical="center"/>
    </xf>
    <xf numFmtId="0" fontId="0" fillId="0" borderId="51" xfId="0" applyBorder="1" applyAlignment="1">
      <alignment horizontal="distributed" vertical="center"/>
    </xf>
    <xf numFmtId="0" fontId="0" fillId="0" borderId="53" xfId="0" applyBorder="1" applyAlignment="1">
      <alignment horizontal="center" vertical="center"/>
    </xf>
    <xf numFmtId="0" fontId="0" fillId="0" borderId="84" xfId="0" applyBorder="1" applyAlignment="1">
      <alignment horizontal="distributed" vertical="center"/>
    </xf>
    <xf numFmtId="0" fontId="0" fillId="0" borderId="55" xfId="0" applyBorder="1" applyAlignment="1">
      <alignment vertical="center"/>
    </xf>
    <xf numFmtId="0" fontId="0" fillId="0" borderId="85" xfId="0" applyBorder="1" applyAlignment="1">
      <alignment horizontal="center" vertical="center"/>
    </xf>
    <xf numFmtId="0" fontId="0" fillId="0" borderId="5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vertical="center"/>
    </xf>
    <xf numFmtId="0" fontId="8" fillId="0" borderId="49" xfId="0" applyFont="1" applyBorder="1" applyAlignment="1">
      <alignment horizontal="center" vertical="center"/>
    </xf>
    <xf numFmtId="0" fontId="8" fillId="0" borderId="44" xfId="0" applyFon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64"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8" fillId="0" borderId="46" xfId="0" applyFont="1"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81" xfId="0" applyBorder="1" applyAlignment="1">
      <alignment horizontal="left" vertical="center"/>
    </xf>
    <xf numFmtId="0" fontId="0" fillId="0" borderId="54" xfId="0" applyBorder="1" applyAlignment="1">
      <alignment horizontal="left" vertical="center"/>
    </xf>
    <xf numFmtId="0" fontId="0" fillId="0" borderId="82" xfId="0" applyBorder="1" applyAlignment="1">
      <alignment horizontal="left" vertical="center"/>
    </xf>
    <xf numFmtId="0" fontId="13" fillId="0" borderId="71" xfId="0" applyFont="1" applyBorder="1" applyAlignment="1">
      <alignment horizontal="center" vertical="center" shrinkToFit="1"/>
    </xf>
    <xf numFmtId="0" fontId="13" fillId="0" borderId="70" xfId="0" applyFont="1" applyBorder="1" applyAlignment="1">
      <alignment horizontal="center" vertical="center" shrinkToFit="1"/>
    </xf>
    <xf numFmtId="0" fontId="5" fillId="0" borderId="23" xfId="0" applyFont="1" applyBorder="1" applyAlignment="1">
      <alignment horizontal="center" vertical="center" shrinkToFit="1"/>
    </xf>
    <xf numFmtId="0" fontId="13" fillId="0" borderId="72" xfId="0" applyFont="1" applyBorder="1" applyAlignment="1">
      <alignment horizontal="center" vertical="center" shrinkToFit="1"/>
    </xf>
    <xf numFmtId="0" fontId="13" fillId="0" borderId="69"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10" xfId="0" applyFont="1" applyBorder="1" applyAlignment="1">
      <alignment shrinkToFit="1"/>
    </xf>
    <xf numFmtId="0" fontId="5" fillId="0" borderId="10" xfId="0" applyFont="1" applyBorder="1" applyAlignment="1">
      <alignment vertical="center" shrinkToFit="1"/>
    </xf>
    <xf numFmtId="0" fontId="26" fillId="0" borderId="10" xfId="0" applyFont="1" applyBorder="1" applyAlignment="1">
      <alignment horizontal="left" vertical="top" shrinkToFit="1"/>
    </xf>
    <xf numFmtId="0" fontId="5" fillId="0" borderId="66" xfId="0" applyFont="1" applyBorder="1" applyAlignment="1">
      <alignment horizontal="center" shrinkToFit="1"/>
    </xf>
    <xf numFmtId="0" fontId="5" fillId="0" borderId="10" xfId="0" applyFont="1" applyBorder="1" applyAlignment="1">
      <alignment horizontal="center" shrinkToFit="1"/>
    </xf>
    <xf numFmtId="0" fontId="5" fillId="0" borderId="71" xfId="0" applyFont="1" applyBorder="1" applyAlignment="1">
      <alignment horizontal="center" vertical="center" shrinkToFit="1"/>
    </xf>
    <xf numFmtId="0" fontId="0" fillId="0" borderId="70" xfId="0" applyBorder="1" applyAlignment="1">
      <alignment horizontal="center" vertical="center" shrinkToFit="1"/>
    </xf>
    <xf numFmtId="0" fontId="5" fillId="0" borderId="72" xfId="0" applyFont="1" applyBorder="1" applyAlignment="1">
      <alignment horizontal="center" vertical="center" shrinkToFit="1"/>
    </xf>
    <xf numFmtId="0" fontId="0" fillId="0" borderId="69"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W33"/>
  <sheetViews>
    <sheetView showZeros="0" workbookViewId="0" topLeftCell="A1">
      <selection activeCell="B30" sqref="B30"/>
    </sheetView>
  </sheetViews>
  <sheetFormatPr defaultColWidth="9.00390625" defaultRowHeight="13.5"/>
  <cols>
    <col min="1" max="2" width="8.375" style="93" customWidth="1"/>
    <col min="3" max="6" width="8.875" style="93" customWidth="1"/>
    <col min="7" max="9" width="6.75390625" style="93" customWidth="1"/>
    <col min="10" max="11" width="8.875" style="93" customWidth="1"/>
    <col min="12" max="13" width="12.375" style="93" customWidth="1"/>
    <col min="14" max="16" width="6.75390625" style="93" customWidth="1"/>
    <col min="17" max="20" width="9.00390625" style="93" customWidth="1"/>
    <col min="21" max="23" width="6.75390625" style="93" customWidth="1"/>
    <col min="24" max="16384" width="9.00390625" style="93" customWidth="1"/>
  </cols>
  <sheetData>
    <row r="1" spans="1:23" ht="26.25" thickBot="1">
      <c r="A1" s="220" t="s">
        <v>71</v>
      </c>
      <c r="B1" s="221"/>
      <c r="C1" s="221"/>
      <c r="D1" s="221"/>
      <c r="E1" s="221"/>
      <c r="F1" s="221"/>
      <c r="G1" s="221"/>
      <c r="H1" s="221"/>
      <c r="I1" s="221"/>
      <c r="J1" s="221"/>
      <c r="K1" s="221"/>
      <c r="L1" s="221"/>
      <c r="M1" s="221"/>
      <c r="N1" s="221"/>
      <c r="O1" s="221"/>
      <c r="P1" s="221"/>
      <c r="Q1" s="221"/>
      <c r="R1" s="221"/>
      <c r="S1" s="221"/>
      <c r="T1" s="221"/>
      <c r="U1" s="221"/>
      <c r="V1" s="221"/>
      <c r="W1" s="221"/>
    </row>
    <row r="2" spans="1:17" ht="41.25" customHeight="1" thickBot="1">
      <c r="A2" s="94" t="s">
        <v>115</v>
      </c>
      <c r="B2" s="95">
        <v>6</v>
      </c>
      <c r="C2" s="96" t="s">
        <v>67</v>
      </c>
      <c r="D2" s="193" t="s">
        <v>206</v>
      </c>
      <c r="E2" s="194"/>
      <c r="F2" s="194"/>
      <c r="G2" s="194"/>
      <c r="H2" s="194"/>
      <c r="I2" s="194"/>
      <c r="J2" s="195"/>
      <c r="K2" s="172" t="s">
        <v>70</v>
      </c>
      <c r="L2" s="173"/>
      <c r="M2" s="173"/>
      <c r="N2" s="173"/>
      <c r="O2" s="173"/>
      <c r="P2" s="173"/>
      <c r="Q2" s="174"/>
    </row>
    <row r="3" spans="1:5" ht="26.25" customHeight="1" thickBot="1">
      <c r="A3" s="225" t="s">
        <v>84</v>
      </c>
      <c r="B3" s="226"/>
      <c r="C3" s="206" t="s">
        <v>205</v>
      </c>
      <c r="D3" s="207"/>
      <c r="E3" s="208"/>
    </row>
    <row r="4" spans="1:23" ht="26.25" customHeight="1" thickBot="1">
      <c r="A4" s="227" t="s">
        <v>68</v>
      </c>
      <c r="B4" s="228"/>
      <c r="C4" s="222" t="s">
        <v>82</v>
      </c>
      <c r="D4" s="223"/>
      <c r="E4" s="223"/>
      <c r="F4" s="223"/>
      <c r="G4" s="223"/>
      <c r="H4" s="223"/>
      <c r="I4" s="223"/>
      <c r="J4" s="222" t="s">
        <v>81</v>
      </c>
      <c r="K4" s="223"/>
      <c r="L4" s="223"/>
      <c r="M4" s="223"/>
      <c r="N4" s="223"/>
      <c r="O4" s="223"/>
      <c r="P4" s="223"/>
      <c r="Q4" s="222" t="s">
        <v>83</v>
      </c>
      <c r="R4" s="223"/>
      <c r="S4" s="223"/>
      <c r="T4" s="223"/>
      <c r="U4" s="223"/>
      <c r="V4" s="223"/>
      <c r="W4" s="224"/>
    </row>
    <row r="5" spans="1:23" ht="26.25" customHeight="1" thickBot="1">
      <c r="A5" s="158"/>
      <c r="B5" s="158"/>
      <c r="C5" s="97" t="s">
        <v>167</v>
      </c>
      <c r="D5" s="98" t="s">
        <v>75</v>
      </c>
      <c r="E5" s="98" t="s">
        <v>76</v>
      </c>
      <c r="F5" s="98" t="s">
        <v>77</v>
      </c>
      <c r="G5" s="198" t="s">
        <v>78</v>
      </c>
      <c r="H5" s="198"/>
      <c r="I5" s="199"/>
      <c r="J5" s="97" t="s">
        <v>167</v>
      </c>
      <c r="K5" s="98" t="s">
        <v>73</v>
      </c>
      <c r="L5" s="98" t="s">
        <v>76</v>
      </c>
      <c r="M5" s="98" t="s">
        <v>77</v>
      </c>
      <c r="N5" s="198" t="s">
        <v>78</v>
      </c>
      <c r="O5" s="198"/>
      <c r="P5" s="199"/>
      <c r="Q5" s="97" t="s">
        <v>167</v>
      </c>
      <c r="R5" s="98" t="s">
        <v>73</v>
      </c>
      <c r="S5" s="98" t="s">
        <v>76</v>
      </c>
      <c r="T5" s="98" t="s">
        <v>77</v>
      </c>
      <c r="U5" s="198" t="s">
        <v>78</v>
      </c>
      <c r="V5" s="198"/>
      <c r="W5" s="199"/>
    </row>
    <row r="6" spans="1:23" ht="26.25" customHeight="1">
      <c r="A6" s="158"/>
      <c r="B6" s="158"/>
      <c r="C6" s="99">
        <v>7</v>
      </c>
      <c r="D6" s="100">
        <v>27</v>
      </c>
      <c r="E6" s="100" t="s">
        <v>207</v>
      </c>
      <c r="F6" s="101"/>
      <c r="G6" s="200" t="s">
        <v>208</v>
      </c>
      <c r="H6" s="200"/>
      <c r="I6" s="201"/>
      <c r="J6" s="99"/>
      <c r="K6" s="100"/>
      <c r="L6" s="100"/>
      <c r="M6" s="101"/>
      <c r="N6" s="200"/>
      <c r="O6" s="200"/>
      <c r="P6" s="201"/>
      <c r="Q6" s="99"/>
      <c r="R6" s="100"/>
      <c r="S6" s="100"/>
      <c r="T6" s="101"/>
      <c r="U6" s="200"/>
      <c r="V6" s="200"/>
      <c r="W6" s="201"/>
    </row>
    <row r="7" spans="3:23" ht="26.25" customHeight="1">
      <c r="C7" s="102">
        <v>7</v>
      </c>
      <c r="D7" s="103">
        <v>28</v>
      </c>
      <c r="E7" s="140" t="s">
        <v>36</v>
      </c>
      <c r="F7" s="104" t="s">
        <v>211</v>
      </c>
      <c r="G7" s="202" t="s">
        <v>212</v>
      </c>
      <c r="H7" s="202"/>
      <c r="I7" s="203"/>
      <c r="J7" s="102"/>
      <c r="K7" s="103"/>
      <c r="L7" s="103"/>
      <c r="M7" s="104"/>
      <c r="N7" s="202"/>
      <c r="O7" s="202"/>
      <c r="P7" s="203"/>
      <c r="Q7" s="102"/>
      <c r="R7" s="103"/>
      <c r="S7" s="103"/>
      <c r="T7" s="104"/>
      <c r="U7" s="202"/>
      <c r="V7" s="202"/>
      <c r="W7" s="203"/>
    </row>
    <row r="8" spans="3:23" ht="26.25" customHeight="1">
      <c r="C8" s="102">
        <v>7</v>
      </c>
      <c r="D8" s="103">
        <v>29</v>
      </c>
      <c r="E8" s="100" t="s">
        <v>72</v>
      </c>
      <c r="F8" s="104" t="s">
        <v>89</v>
      </c>
      <c r="G8" s="202" t="s">
        <v>212</v>
      </c>
      <c r="H8" s="202"/>
      <c r="I8" s="203"/>
      <c r="J8" s="102"/>
      <c r="K8" s="103"/>
      <c r="L8" s="103"/>
      <c r="M8" s="104"/>
      <c r="N8" s="202"/>
      <c r="O8" s="202"/>
      <c r="P8" s="203"/>
      <c r="Q8" s="102"/>
      <c r="R8" s="103"/>
      <c r="S8" s="103"/>
      <c r="T8" s="104"/>
      <c r="U8" s="202"/>
      <c r="V8" s="202"/>
      <c r="W8" s="203"/>
    </row>
    <row r="9" spans="3:23" ht="26.25" customHeight="1">
      <c r="C9" s="102">
        <v>7</v>
      </c>
      <c r="D9" s="103">
        <v>30</v>
      </c>
      <c r="E9" s="140" t="s">
        <v>209</v>
      </c>
      <c r="F9" s="104" t="s">
        <v>211</v>
      </c>
      <c r="G9" s="202" t="s">
        <v>219</v>
      </c>
      <c r="H9" s="202"/>
      <c r="I9" s="203"/>
      <c r="J9" s="102"/>
      <c r="K9" s="103"/>
      <c r="L9" s="103"/>
      <c r="M9" s="104"/>
      <c r="N9" s="202"/>
      <c r="O9" s="202"/>
      <c r="P9" s="203"/>
      <c r="Q9" s="102"/>
      <c r="R9" s="103"/>
      <c r="S9" s="103"/>
      <c r="T9" s="104"/>
      <c r="U9" s="202"/>
      <c r="V9" s="202"/>
      <c r="W9" s="203"/>
    </row>
    <row r="10" spans="3:23" ht="26.25" customHeight="1">
      <c r="C10" s="102">
        <v>7</v>
      </c>
      <c r="D10" s="103">
        <v>31</v>
      </c>
      <c r="E10" s="100" t="s">
        <v>210</v>
      </c>
      <c r="F10" s="104" t="s">
        <v>89</v>
      </c>
      <c r="G10" s="202" t="s">
        <v>219</v>
      </c>
      <c r="H10" s="202"/>
      <c r="I10" s="203"/>
      <c r="J10" s="102"/>
      <c r="K10" s="103"/>
      <c r="L10" s="103"/>
      <c r="M10" s="104"/>
      <c r="N10" s="202"/>
      <c r="O10" s="202"/>
      <c r="P10" s="203"/>
      <c r="Q10" s="102"/>
      <c r="R10" s="103"/>
      <c r="S10" s="103"/>
      <c r="T10" s="104"/>
      <c r="U10" s="202"/>
      <c r="V10" s="202"/>
      <c r="W10" s="203"/>
    </row>
    <row r="11" spans="3:23" ht="26.25" customHeight="1">
      <c r="C11" s="147">
        <v>8</v>
      </c>
      <c r="D11" s="141">
        <v>1</v>
      </c>
      <c r="E11" s="140" t="s">
        <v>213</v>
      </c>
      <c r="F11" s="148"/>
      <c r="G11" s="202" t="s">
        <v>215</v>
      </c>
      <c r="H11" s="202"/>
      <c r="I11" s="203"/>
      <c r="J11" s="102"/>
      <c r="K11" s="106"/>
      <c r="L11" s="106"/>
      <c r="M11" s="107"/>
      <c r="N11" s="217"/>
      <c r="O11" s="218"/>
      <c r="P11" s="219"/>
      <c r="Q11" s="102"/>
      <c r="R11" s="103"/>
      <c r="S11" s="103"/>
      <c r="T11" s="104"/>
      <c r="U11" s="202"/>
      <c r="V11" s="202"/>
      <c r="W11" s="203"/>
    </row>
    <row r="12" spans="3:23" ht="26.25" customHeight="1">
      <c r="C12" s="147">
        <v>8</v>
      </c>
      <c r="D12" s="141">
        <v>2</v>
      </c>
      <c r="E12" s="100" t="s">
        <v>214</v>
      </c>
      <c r="F12" s="148"/>
      <c r="G12" s="211" t="s">
        <v>215</v>
      </c>
      <c r="H12" s="212"/>
      <c r="I12" s="213"/>
      <c r="J12" s="105"/>
      <c r="K12" s="106"/>
      <c r="L12" s="106"/>
      <c r="M12" s="107"/>
      <c r="N12" s="217"/>
      <c r="O12" s="218"/>
      <c r="P12" s="219"/>
      <c r="Q12" s="105"/>
      <c r="R12" s="106"/>
      <c r="S12" s="106"/>
      <c r="T12" s="107"/>
      <c r="U12" s="217"/>
      <c r="V12" s="218"/>
      <c r="W12" s="219"/>
    </row>
    <row r="13" spans="3:23" ht="26.25" customHeight="1">
      <c r="C13" s="149"/>
      <c r="D13" s="150"/>
      <c r="E13" s="140"/>
      <c r="F13" s="151"/>
      <c r="G13" s="211"/>
      <c r="H13" s="212"/>
      <c r="I13" s="213"/>
      <c r="J13" s="105"/>
      <c r="K13" s="106"/>
      <c r="L13" s="106"/>
      <c r="M13" s="107"/>
      <c r="N13" s="217"/>
      <c r="O13" s="218"/>
      <c r="P13" s="219"/>
      <c r="Q13" s="105"/>
      <c r="R13" s="106"/>
      <c r="S13" s="106"/>
      <c r="T13" s="107"/>
      <c r="U13" s="217"/>
      <c r="V13" s="218"/>
      <c r="W13" s="219"/>
    </row>
    <row r="14" spans="3:23" ht="26.25" customHeight="1" thickBot="1">
      <c r="C14" s="108"/>
      <c r="D14" s="109"/>
      <c r="E14" s="109"/>
      <c r="F14" s="110"/>
      <c r="G14" s="209"/>
      <c r="H14" s="209"/>
      <c r="I14" s="210"/>
      <c r="J14" s="108"/>
      <c r="K14" s="109"/>
      <c r="L14" s="109"/>
      <c r="M14" s="110"/>
      <c r="N14" s="209"/>
      <c r="O14" s="209"/>
      <c r="P14" s="210"/>
      <c r="Q14" s="108"/>
      <c r="R14" s="109"/>
      <c r="S14" s="109"/>
      <c r="T14" s="110"/>
      <c r="U14" s="209"/>
      <c r="V14" s="209"/>
      <c r="W14" s="210"/>
    </row>
    <row r="15" spans="1:23" ht="26.25" customHeight="1" thickBot="1">
      <c r="A15" s="214" t="s">
        <v>79</v>
      </c>
      <c r="B15" s="215"/>
      <c r="C15" s="182" t="s">
        <v>82</v>
      </c>
      <c r="D15" s="183"/>
      <c r="E15" s="183"/>
      <c r="F15" s="183"/>
      <c r="G15" s="183"/>
      <c r="H15" s="183"/>
      <c r="I15" s="184"/>
      <c r="J15" s="182" t="s">
        <v>81</v>
      </c>
      <c r="K15" s="183"/>
      <c r="L15" s="183"/>
      <c r="M15" s="183"/>
      <c r="N15" s="183"/>
      <c r="O15" s="183"/>
      <c r="P15" s="184"/>
      <c r="Q15" s="182" t="s">
        <v>83</v>
      </c>
      <c r="R15" s="183"/>
      <c r="S15" s="183"/>
      <c r="T15" s="183"/>
      <c r="U15" s="183"/>
      <c r="V15" s="183"/>
      <c r="W15" s="184"/>
    </row>
    <row r="16" spans="3:23" ht="26.25" customHeight="1">
      <c r="C16" s="196" t="str">
        <f>IF(C6="","",C6&amp;"月"&amp;D6&amp;"日"&amp;"("&amp;E6&amp;")")</f>
        <v>7月27日(土)</v>
      </c>
      <c r="D16" s="197"/>
      <c r="E16" s="197"/>
      <c r="F16" s="204" t="s">
        <v>216</v>
      </c>
      <c r="G16" s="204"/>
      <c r="H16" s="204"/>
      <c r="I16" s="205"/>
      <c r="J16" s="196">
        <f>IF(J6="","",J6&amp;"月"&amp;K6&amp;"日"&amp;"("&amp;L6&amp;")")</f>
      </c>
      <c r="K16" s="197"/>
      <c r="L16" s="197"/>
      <c r="M16" s="204"/>
      <c r="N16" s="204"/>
      <c r="O16" s="204"/>
      <c r="P16" s="205"/>
      <c r="Q16" s="216">
        <f>IF(Q6="","",Q6&amp;"月"&amp;R6&amp;"日"&amp;"("&amp;S6&amp;")")</f>
      </c>
      <c r="R16" s="197"/>
      <c r="S16" s="197"/>
      <c r="T16" s="204"/>
      <c r="U16" s="204"/>
      <c r="V16" s="204"/>
      <c r="W16" s="205"/>
    </row>
    <row r="17" spans="3:23" ht="26.25" customHeight="1">
      <c r="C17" s="185" t="str">
        <f aca="true" t="shared" si="0" ref="C17:C24">IF($C7="","",C7&amp;"月"&amp;D7&amp;"日"&amp;"("&amp;E7&amp;")")</f>
        <v>7月28日(日)</v>
      </c>
      <c r="D17" s="186"/>
      <c r="E17" s="186"/>
      <c r="F17" s="190" t="s">
        <v>217</v>
      </c>
      <c r="G17" s="190"/>
      <c r="H17" s="190"/>
      <c r="I17" s="191"/>
      <c r="J17" s="185">
        <f aca="true" t="shared" si="1" ref="J17:J24">IF(J7="","",J7&amp;"月"&amp;K7&amp;"日"&amp;"("&amp;L7&amp;")")</f>
      </c>
      <c r="K17" s="186"/>
      <c r="L17" s="186"/>
      <c r="M17" s="190"/>
      <c r="N17" s="190"/>
      <c r="O17" s="190"/>
      <c r="P17" s="191"/>
      <c r="Q17" s="192">
        <f aca="true" t="shared" si="2" ref="Q17:Q24">IF(Q7="","",Q7&amp;"月"&amp;R7&amp;"日"&amp;"("&amp;S7&amp;")")</f>
      </c>
      <c r="R17" s="186"/>
      <c r="S17" s="186"/>
      <c r="T17" s="190"/>
      <c r="U17" s="190"/>
      <c r="V17" s="190"/>
      <c r="W17" s="191"/>
    </row>
    <row r="18" spans="3:23" ht="26.25" customHeight="1">
      <c r="C18" s="185" t="str">
        <f t="shared" si="0"/>
        <v>7月29日(月)</v>
      </c>
      <c r="D18" s="186"/>
      <c r="E18" s="186"/>
      <c r="F18" s="190" t="s">
        <v>217</v>
      </c>
      <c r="G18" s="190"/>
      <c r="H18" s="190"/>
      <c r="I18" s="191"/>
      <c r="J18" s="185">
        <f t="shared" si="1"/>
      </c>
      <c r="K18" s="186"/>
      <c r="L18" s="186"/>
      <c r="M18" s="190"/>
      <c r="N18" s="190"/>
      <c r="O18" s="190"/>
      <c r="P18" s="191"/>
      <c r="Q18" s="192">
        <f t="shared" si="2"/>
      </c>
      <c r="R18" s="186"/>
      <c r="S18" s="186"/>
      <c r="T18" s="190"/>
      <c r="U18" s="190"/>
      <c r="V18" s="190"/>
      <c r="W18" s="191"/>
    </row>
    <row r="19" spans="3:23" ht="26.25" customHeight="1">
      <c r="C19" s="185" t="str">
        <f t="shared" si="0"/>
        <v>7月30日(火)</v>
      </c>
      <c r="D19" s="186"/>
      <c r="E19" s="186"/>
      <c r="F19" s="190" t="s">
        <v>217</v>
      </c>
      <c r="G19" s="190"/>
      <c r="H19" s="190"/>
      <c r="I19" s="191"/>
      <c r="J19" s="185">
        <f t="shared" si="1"/>
      </c>
      <c r="K19" s="186"/>
      <c r="L19" s="186"/>
      <c r="M19" s="190"/>
      <c r="N19" s="190"/>
      <c r="O19" s="190"/>
      <c r="P19" s="191"/>
      <c r="Q19" s="192">
        <f t="shared" si="2"/>
      </c>
      <c r="R19" s="186"/>
      <c r="S19" s="186"/>
      <c r="T19" s="190"/>
      <c r="U19" s="190"/>
      <c r="V19" s="190"/>
      <c r="W19" s="191"/>
    </row>
    <row r="20" spans="3:23" ht="26.25" customHeight="1">
      <c r="C20" s="185" t="str">
        <f t="shared" si="0"/>
        <v>7月31日(水)</v>
      </c>
      <c r="D20" s="186"/>
      <c r="E20" s="186"/>
      <c r="F20" s="190" t="s">
        <v>217</v>
      </c>
      <c r="G20" s="190"/>
      <c r="H20" s="190"/>
      <c r="I20" s="191"/>
      <c r="J20" s="185">
        <f t="shared" si="1"/>
      </c>
      <c r="K20" s="186"/>
      <c r="L20" s="186"/>
      <c r="M20" s="190"/>
      <c r="N20" s="190"/>
      <c r="O20" s="190"/>
      <c r="P20" s="191"/>
      <c r="Q20" s="192">
        <f t="shared" si="2"/>
      </c>
      <c r="R20" s="186"/>
      <c r="S20" s="186"/>
      <c r="T20" s="190"/>
      <c r="U20" s="190"/>
      <c r="V20" s="190"/>
      <c r="W20" s="191"/>
    </row>
    <row r="21" spans="3:23" ht="26.25" customHeight="1">
      <c r="C21" s="185" t="str">
        <f t="shared" si="0"/>
        <v>8月1日(木)</v>
      </c>
      <c r="D21" s="186"/>
      <c r="E21" s="186"/>
      <c r="F21" s="190" t="s">
        <v>217</v>
      </c>
      <c r="G21" s="190"/>
      <c r="H21" s="190"/>
      <c r="I21" s="191"/>
      <c r="J21" s="185">
        <f t="shared" si="1"/>
      </c>
      <c r="K21" s="186"/>
      <c r="L21" s="186"/>
      <c r="M21" s="190"/>
      <c r="N21" s="190"/>
      <c r="O21" s="190"/>
      <c r="P21" s="191"/>
      <c r="Q21" s="192">
        <f t="shared" si="2"/>
      </c>
      <c r="R21" s="186"/>
      <c r="S21" s="186"/>
      <c r="T21" s="190"/>
      <c r="U21" s="190"/>
      <c r="V21" s="190"/>
      <c r="W21" s="191"/>
    </row>
    <row r="22" spans="3:23" ht="26.25" customHeight="1">
      <c r="C22" s="185" t="str">
        <f t="shared" si="0"/>
        <v>8月2日(金)</v>
      </c>
      <c r="D22" s="186"/>
      <c r="E22" s="186"/>
      <c r="F22" s="190" t="s">
        <v>217</v>
      </c>
      <c r="G22" s="190"/>
      <c r="H22" s="190"/>
      <c r="I22" s="191"/>
      <c r="J22" s="185">
        <f t="shared" si="1"/>
      </c>
      <c r="K22" s="186"/>
      <c r="L22" s="186"/>
      <c r="M22" s="190"/>
      <c r="N22" s="190"/>
      <c r="O22" s="190"/>
      <c r="P22" s="191"/>
      <c r="Q22" s="192">
        <f t="shared" si="2"/>
      </c>
      <c r="R22" s="186"/>
      <c r="S22" s="186"/>
      <c r="T22" s="190"/>
      <c r="U22" s="190"/>
      <c r="V22" s="190"/>
      <c r="W22" s="191"/>
    </row>
    <row r="23" spans="3:23" ht="26.25" customHeight="1">
      <c r="C23" s="185">
        <f t="shared" si="0"/>
      </c>
      <c r="D23" s="186"/>
      <c r="E23" s="186"/>
      <c r="F23" s="187"/>
      <c r="G23" s="188"/>
      <c r="H23" s="188"/>
      <c r="I23" s="189"/>
      <c r="J23" s="185">
        <f t="shared" si="1"/>
      </c>
      <c r="K23" s="186"/>
      <c r="L23" s="186"/>
      <c r="M23" s="190"/>
      <c r="N23" s="190"/>
      <c r="O23" s="190"/>
      <c r="P23" s="191"/>
      <c r="Q23" s="192">
        <f t="shared" si="2"/>
      </c>
      <c r="R23" s="186"/>
      <c r="S23" s="186"/>
      <c r="T23" s="190"/>
      <c r="U23" s="190"/>
      <c r="V23" s="190"/>
      <c r="W23" s="191"/>
    </row>
    <row r="24" spans="3:23" ht="26.25" customHeight="1" thickBot="1">
      <c r="C24" s="177">
        <f t="shared" si="0"/>
      </c>
      <c r="D24" s="178"/>
      <c r="E24" s="178"/>
      <c r="F24" s="175"/>
      <c r="G24" s="175"/>
      <c r="H24" s="175"/>
      <c r="I24" s="176"/>
      <c r="J24" s="177">
        <f t="shared" si="1"/>
      </c>
      <c r="K24" s="178"/>
      <c r="L24" s="178"/>
      <c r="M24" s="175"/>
      <c r="N24" s="175"/>
      <c r="O24" s="175"/>
      <c r="P24" s="176"/>
      <c r="Q24" s="179">
        <f t="shared" si="2"/>
      </c>
      <c r="R24" s="178"/>
      <c r="S24" s="178"/>
      <c r="T24" s="175"/>
      <c r="U24" s="175"/>
      <c r="V24" s="175"/>
      <c r="W24" s="176"/>
    </row>
    <row r="25" spans="1:15" ht="14.25" customHeight="1">
      <c r="A25" s="113" t="str">
        <f>C16</f>
        <v>7月27日(土)</v>
      </c>
      <c r="B25" s="111" t="str">
        <f>F6&amp;G6</f>
        <v>総合開会式</v>
      </c>
      <c r="C25" s="180" t="str">
        <f aca="true" t="shared" si="3" ref="C25:C33">F16</f>
        <v>海老名文化会館</v>
      </c>
      <c r="D25" s="180"/>
      <c r="E25" s="181"/>
      <c r="F25" s="113">
        <f>J16</f>
      </c>
      <c r="G25" s="111">
        <f>M6&amp;N6</f>
      </c>
      <c r="H25" s="180">
        <f>M16</f>
        <v>0</v>
      </c>
      <c r="I25" s="180"/>
      <c r="J25" s="181"/>
      <c r="K25" s="113">
        <f>Q16</f>
      </c>
      <c r="L25" s="111">
        <f>T6&amp;U6</f>
      </c>
      <c r="M25" s="180">
        <f>T16</f>
        <v>0</v>
      </c>
      <c r="N25" s="180"/>
      <c r="O25" s="181"/>
    </row>
    <row r="26" spans="1:15" ht="14.25" customHeight="1">
      <c r="A26" s="114" t="str">
        <f aca="true" t="shared" si="4" ref="A26:A31">C17</f>
        <v>7月28日(日)</v>
      </c>
      <c r="B26" s="156" t="str">
        <f aca="true" t="shared" si="5" ref="B26:B33">F7&amp;G7</f>
        <v>女子個人戦</v>
      </c>
      <c r="C26" s="168" t="str">
        <f t="shared" si="3"/>
        <v>南毛利スポーツセンター</v>
      </c>
      <c r="D26" s="168"/>
      <c r="E26" s="169"/>
      <c r="F26" s="114">
        <f aca="true" t="shared" si="6" ref="F26:F33">J17</f>
      </c>
      <c r="G26" s="156">
        <f aca="true" t="shared" si="7" ref="G26:G33">M7&amp;N7</f>
      </c>
      <c r="H26" s="168">
        <f aca="true" t="shared" si="8" ref="H26:H33">M17</f>
        <v>0</v>
      </c>
      <c r="I26" s="168"/>
      <c r="J26" s="169"/>
      <c r="K26" s="114">
        <f aca="true" t="shared" si="9" ref="K26:K33">Q17</f>
      </c>
      <c r="L26" s="156">
        <f aca="true" t="shared" si="10" ref="L26:L33">T7&amp;U7</f>
      </c>
      <c r="M26" s="168">
        <f aca="true" t="shared" si="11" ref="M26:M33">T17</f>
        <v>0</v>
      </c>
      <c r="N26" s="168"/>
      <c r="O26" s="169"/>
    </row>
    <row r="27" spans="1:15" ht="14.25" customHeight="1">
      <c r="A27" s="114" t="str">
        <f t="shared" si="4"/>
        <v>7月29日(月)</v>
      </c>
      <c r="B27" s="156" t="str">
        <f t="shared" si="5"/>
        <v>男子個人戦</v>
      </c>
      <c r="C27" s="168" t="str">
        <f t="shared" si="3"/>
        <v>南毛利スポーツセンター</v>
      </c>
      <c r="D27" s="168"/>
      <c r="E27" s="169"/>
      <c r="F27" s="114">
        <f t="shared" si="6"/>
      </c>
      <c r="G27" s="156">
        <f t="shared" si="7"/>
      </c>
      <c r="H27" s="168">
        <f t="shared" si="8"/>
        <v>0</v>
      </c>
      <c r="I27" s="168"/>
      <c r="J27" s="169"/>
      <c r="K27" s="114">
        <f t="shared" si="9"/>
      </c>
      <c r="L27" s="156">
        <f t="shared" si="10"/>
      </c>
      <c r="M27" s="168">
        <f t="shared" si="11"/>
        <v>0</v>
      </c>
      <c r="N27" s="168"/>
      <c r="O27" s="169"/>
    </row>
    <row r="28" spans="1:15" ht="14.25" customHeight="1">
      <c r="A28" s="114" t="str">
        <f t="shared" si="4"/>
        <v>7月30日(火)</v>
      </c>
      <c r="B28" s="156" t="str">
        <f>F9&amp;G10</f>
        <v>女子団体戦</v>
      </c>
      <c r="C28" s="168" t="str">
        <f t="shared" si="3"/>
        <v>南毛利スポーツセンター</v>
      </c>
      <c r="D28" s="168"/>
      <c r="E28" s="169"/>
      <c r="F28" s="114">
        <f t="shared" si="6"/>
      </c>
      <c r="G28" s="156">
        <f t="shared" si="7"/>
      </c>
      <c r="H28" s="168">
        <f t="shared" si="8"/>
        <v>0</v>
      </c>
      <c r="I28" s="168"/>
      <c r="J28" s="169"/>
      <c r="K28" s="114">
        <f t="shared" si="9"/>
      </c>
      <c r="L28" s="156">
        <f t="shared" si="10"/>
      </c>
      <c r="M28" s="168">
        <f t="shared" si="11"/>
        <v>0</v>
      </c>
      <c r="N28" s="168"/>
      <c r="O28" s="169"/>
    </row>
    <row r="29" spans="1:15" ht="14.25" customHeight="1">
      <c r="A29" s="114" t="str">
        <f t="shared" si="4"/>
        <v>7月31日(水)</v>
      </c>
      <c r="B29" s="156" t="str">
        <f>F10&amp;G10</f>
        <v>男子団体戦</v>
      </c>
      <c r="C29" s="168" t="str">
        <f t="shared" si="3"/>
        <v>南毛利スポーツセンター</v>
      </c>
      <c r="D29" s="168"/>
      <c r="E29" s="169"/>
      <c r="F29" s="114">
        <f t="shared" si="6"/>
      </c>
      <c r="G29" s="156">
        <f t="shared" si="7"/>
      </c>
      <c r="H29" s="168">
        <f t="shared" si="8"/>
        <v>0</v>
      </c>
      <c r="I29" s="168"/>
      <c r="J29" s="169"/>
      <c r="K29" s="114">
        <f t="shared" si="9"/>
      </c>
      <c r="L29" s="156">
        <f t="shared" si="10"/>
      </c>
      <c r="M29" s="168">
        <f t="shared" si="11"/>
        <v>0</v>
      </c>
      <c r="N29" s="168"/>
      <c r="O29" s="169"/>
    </row>
    <row r="30" spans="1:15" ht="14.25" customHeight="1">
      <c r="A30" s="114" t="str">
        <f t="shared" si="4"/>
        <v>8月1日(木)</v>
      </c>
      <c r="B30" s="156" t="str">
        <f t="shared" si="5"/>
        <v>予備日</v>
      </c>
      <c r="C30" s="168" t="str">
        <f t="shared" si="3"/>
        <v>南毛利スポーツセンター</v>
      </c>
      <c r="D30" s="168"/>
      <c r="E30" s="169"/>
      <c r="F30" s="114">
        <f t="shared" si="6"/>
      </c>
      <c r="G30" s="156">
        <f t="shared" si="7"/>
      </c>
      <c r="H30" s="168">
        <f t="shared" si="8"/>
        <v>0</v>
      </c>
      <c r="I30" s="168"/>
      <c r="J30" s="169"/>
      <c r="K30" s="114">
        <f t="shared" si="9"/>
      </c>
      <c r="L30" s="156">
        <f t="shared" si="10"/>
      </c>
      <c r="M30" s="168">
        <f t="shared" si="11"/>
        <v>0</v>
      </c>
      <c r="N30" s="168"/>
      <c r="O30" s="169"/>
    </row>
    <row r="31" spans="1:15" ht="14.25" customHeight="1">
      <c r="A31" s="114" t="str">
        <f t="shared" si="4"/>
        <v>8月2日(金)</v>
      </c>
      <c r="B31" s="156" t="str">
        <f t="shared" si="5"/>
        <v>予備日</v>
      </c>
      <c r="C31" s="168" t="str">
        <f t="shared" si="3"/>
        <v>南毛利スポーツセンター</v>
      </c>
      <c r="D31" s="168"/>
      <c r="E31" s="169"/>
      <c r="F31" s="114">
        <f t="shared" si="6"/>
      </c>
      <c r="G31" s="156">
        <f t="shared" si="7"/>
      </c>
      <c r="H31" s="168">
        <f t="shared" si="8"/>
        <v>0</v>
      </c>
      <c r="I31" s="168"/>
      <c r="J31" s="169"/>
      <c r="K31" s="114">
        <f t="shared" si="9"/>
      </c>
      <c r="L31" s="156">
        <f t="shared" si="10"/>
      </c>
      <c r="M31" s="168">
        <f t="shared" si="11"/>
        <v>0</v>
      </c>
      <c r="N31" s="168"/>
      <c r="O31" s="169"/>
    </row>
    <row r="32" spans="1:15" ht="14.25" customHeight="1">
      <c r="A32" s="114">
        <f>C23</f>
      </c>
      <c r="B32" s="156">
        <f t="shared" si="5"/>
      </c>
      <c r="C32" s="168">
        <f t="shared" si="3"/>
        <v>0</v>
      </c>
      <c r="D32" s="168"/>
      <c r="E32" s="169"/>
      <c r="F32" s="114">
        <f t="shared" si="6"/>
      </c>
      <c r="G32" s="156">
        <f t="shared" si="7"/>
      </c>
      <c r="H32" s="168">
        <f t="shared" si="8"/>
        <v>0</v>
      </c>
      <c r="I32" s="168"/>
      <c r="J32" s="169"/>
      <c r="K32" s="114">
        <f t="shared" si="9"/>
      </c>
      <c r="L32" s="156">
        <f t="shared" si="10"/>
      </c>
      <c r="M32" s="168">
        <f t="shared" si="11"/>
        <v>0</v>
      </c>
      <c r="N32" s="168"/>
      <c r="O32" s="169"/>
    </row>
    <row r="33" spans="1:15" ht="14.25" customHeight="1" thickBot="1">
      <c r="A33" s="115">
        <f>C24</f>
      </c>
      <c r="B33" s="157">
        <f t="shared" si="5"/>
      </c>
      <c r="C33" s="170">
        <f t="shared" si="3"/>
        <v>0</v>
      </c>
      <c r="D33" s="170"/>
      <c r="E33" s="171"/>
      <c r="F33" s="115">
        <f t="shared" si="6"/>
      </c>
      <c r="G33" s="157">
        <f t="shared" si="7"/>
      </c>
      <c r="H33" s="170">
        <f t="shared" si="8"/>
        <v>0</v>
      </c>
      <c r="I33" s="170"/>
      <c r="J33" s="171"/>
      <c r="K33" s="115">
        <f t="shared" si="9"/>
      </c>
      <c r="L33" s="157">
        <f t="shared" si="10"/>
      </c>
      <c r="M33" s="170">
        <f t="shared" si="11"/>
        <v>0</v>
      </c>
      <c r="N33" s="170"/>
      <c r="O33" s="171"/>
    </row>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sheetData>
  <sheetProtection/>
  <protectedRanges>
    <protectedRange sqref="D2:J2" name="範囲5"/>
    <protectedRange sqref="B2" name="範囲1"/>
    <protectedRange sqref="C3" name="範囲2"/>
    <protectedRange sqref="C14:W14 J6:W13" name="範囲3"/>
    <protectedRange sqref="F24:I24 M16:P24 T16:W24" name="範囲4"/>
    <protectedRange sqref="C6:I13" name="範囲3_1"/>
    <protectedRange sqref="F16:I23" name="範囲4_1"/>
  </protectedRanges>
  <mergeCells count="124">
    <mergeCell ref="A1:W1"/>
    <mergeCell ref="N12:P12"/>
    <mergeCell ref="N13:P13"/>
    <mergeCell ref="U12:W12"/>
    <mergeCell ref="U13:W13"/>
    <mergeCell ref="C4:I4"/>
    <mergeCell ref="J4:P4"/>
    <mergeCell ref="Q4:W4"/>
    <mergeCell ref="A3:B3"/>
    <mergeCell ref="A4:B4"/>
    <mergeCell ref="N14:P14"/>
    <mergeCell ref="U14:W14"/>
    <mergeCell ref="G5:I5"/>
    <mergeCell ref="G6:I6"/>
    <mergeCell ref="N10:P10"/>
    <mergeCell ref="U10:W10"/>
    <mergeCell ref="N11:P11"/>
    <mergeCell ref="U11:W11"/>
    <mergeCell ref="N9:P9"/>
    <mergeCell ref="G9:I9"/>
    <mergeCell ref="A15:B15"/>
    <mergeCell ref="F16:I16"/>
    <mergeCell ref="F17:I17"/>
    <mergeCell ref="F18:I18"/>
    <mergeCell ref="U5:W5"/>
    <mergeCell ref="U6:W6"/>
    <mergeCell ref="U7:W7"/>
    <mergeCell ref="U8:W8"/>
    <mergeCell ref="U9:W9"/>
    <mergeCell ref="Q16:S16"/>
    <mergeCell ref="F22:I22"/>
    <mergeCell ref="C16:E16"/>
    <mergeCell ref="C17:E17"/>
    <mergeCell ref="C18:E18"/>
    <mergeCell ref="C19:E19"/>
    <mergeCell ref="G7:I7"/>
    <mergeCell ref="G8:I8"/>
    <mergeCell ref="G10:I10"/>
    <mergeCell ref="M20:P20"/>
    <mergeCell ref="C26:E26"/>
    <mergeCell ref="C27:E27"/>
    <mergeCell ref="C24:E24"/>
    <mergeCell ref="F19:I19"/>
    <mergeCell ref="F20:I20"/>
    <mergeCell ref="F21:I21"/>
    <mergeCell ref="C20:E20"/>
    <mergeCell ref="C21:E21"/>
    <mergeCell ref="C22:E22"/>
    <mergeCell ref="C25:E25"/>
    <mergeCell ref="G11:I11"/>
    <mergeCell ref="G14:I14"/>
    <mergeCell ref="G12:I12"/>
    <mergeCell ref="G13:I13"/>
    <mergeCell ref="T18:W18"/>
    <mergeCell ref="Q20:S20"/>
    <mergeCell ref="T20:W20"/>
    <mergeCell ref="T16:W16"/>
    <mergeCell ref="J17:L17"/>
    <mergeCell ref="D2:J2"/>
    <mergeCell ref="J16:L16"/>
    <mergeCell ref="C15:I15"/>
    <mergeCell ref="J15:P15"/>
    <mergeCell ref="N5:P5"/>
    <mergeCell ref="N6:P6"/>
    <mergeCell ref="N7:P7"/>
    <mergeCell ref="N8:P8"/>
    <mergeCell ref="M16:P16"/>
    <mergeCell ref="C3:E3"/>
    <mergeCell ref="M17:P17"/>
    <mergeCell ref="Q17:S17"/>
    <mergeCell ref="T17:W17"/>
    <mergeCell ref="J18:L18"/>
    <mergeCell ref="M18:P18"/>
    <mergeCell ref="Q18:S18"/>
    <mergeCell ref="T21:W21"/>
    <mergeCell ref="J22:L22"/>
    <mergeCell ref="M22:P22"/>
    <mergeCell ref="Q22:S22"/>
    <mergeCell ref="T22:W22"/>
    <mergeCell ref="J19:L19"/>
    <mergeCell ref="M19:P19"/>
    <mergeCell ref="Q19:S19"/>
    <mergeCell ref="T19:W19"/>
    <mergeCell ref="J20:L20"/>
    <mergeCell ref="Q15:W15"/>
    <mergeCell ref="C23:E23"/>
    <mergeCell ref="F23:I23"/>
    <mergeCell ref="J23:L23"/>
    <mergeCell ref="M23:P23"/>
    <mergeCell ref="Q23:S23"/>
    <mergeCell ref="T23:W23"/>
    <mergeCell ref="J21:L21"/>
    <mergeCell ref="M21:P21"/>
    <mergeCell ref="Q21:S21"/>
    <mergeCell ref="T24:W24"/>
    <mergeCell ref="C32:E32"/>
    <mergeCell ref="M29:O29"/>
    <mergeCell ref="H30:J30"/>
    <mergeCell ref="M30:O30"/>
    <mergeCell ref="H31:J31"/>
    <mergeCell ref="C28:E28"/>
    <mergeCell ref="C29:E29"/>
    <mergeCell ref="C30:E30"/>
    <mergeCell ref="C31:E31"/>
    <mergeCell ref="C33:E33"/>
    <mergeCell ref="H25:J25"/>
    <mergeCell ref="M25:O25"/>
    <mergeCell ref="H26:J26"/>
    <mergeCell ref="M26:O26"/>
    <mergeCell ref="H27:J27"/>
    <mergeCell ref="M27:O27"/>
    <mergeCell ref="H28:J28"/>
    <mergeCell ref="M28:O28"/>
    <mergeCell ref="H29:J29"/>
    <mergeCell ref="M31:O31"/>
    <mergeCell ref="H32:J32"/>
    <mergeCell ref="M32:O32"/>
    <mergeCell ref="H33:J33"/>
    <mergeCell ref="M33:O33"/>
    <mergeCell ref="K2:Q2"/>
    <mergeCell ref="F24:I24"/>
    <mergeCell ref="J24:L24"/>
    <mergeCell ref="M24:P24"/>
    <mergeCell ref="Q24:S24"/>
  </mergeCells>
  <printOptions/>
  <pageMargins left="0.7" right="0.7" top="0.75" bottom="0.75"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B41"/>
  <sheetViews>
    <sheetView view="pageBreakPreview" zoomScaleSheetLayoutView="100" workbookViewId="0" topLeftCell="A16">
      <selection activeCell="B23" sqref="B23"/>
    </sheetView>
  </sheetViews>
  <sheetFormatPr defaultColWidth="6.50390625" defaultRowHeight="13.5"/>
  <cols>
    <col min="1" max="1" width="4.125" style="52" customWidth="1"/>
    <col min="2" max="2" width="87.25390625" style="1" customWidth="1"/>
    <col min="3" max="16384" width="6.50390625" style="1" customWidth="1"/>
  </cols>
  <sheetData>
    <row r="1" ht="18.75">
      <c r="B1" s="124" t="s">
        <v>94</v>
      </c>
    </row>
    <row r="2" ht="19.5" customHeight="1">
      <c r="B2" s="4" t="s">
        <v>52</v>
      </c>
    </row>
    <row r="3" ht="18" customHeight="1"/>
    <row r="4" spans="1:2" ht="18" customHeight="1">
      <c r="A4" s="52" t="s">
        <v>54</v>
      </c>
      <c r="B4" s="10" t="s">
        <v>196</v>
      </c>
    </row>
    <row r="5" ht="18" customHeight="1">
      <c r="B5" s="122" t="s">
        <v>92</v>
      </c>
    </row>
    <row r="6" ht="18" customHeight="1">
      <c r="B6" s="123" t="s">
        <v>93</v>
      </c>
    </row>
    <row r="7" ht="18" customHeight="1">
      <c r="B7" s="10" t="s">
        <v>91</v>
      </c>
    </row>
    <row r="8" ht="18" customHeight="1">
      <c r="B8" s="10" t="s">
        <v>55</v>
      </c>
    </row>
    <row r="9" ht="18" customHeight="1">
      <c r="B9" s="10" t="s">
        <v>48</v>
      </c>
    </row>
    <row r="10" ht="18" customHeight="1">
      <c r="B10" s="10" t="s">
        <v>56</v>
      </c>
    </row>
    <row r="11" ht="18" customHeight="1"/>
    <row r="12" ht="19.5" customHeight="1">
      <c r="B12" s="10" t="s">
        <v>49</v>
      </c>
    </row>
    <row r="13" spans="1:2" ht="19.5" customHeight="1">
      <c r="A13" s="52">
        <v>1</v>
      </c>
      <c r="B13" s="10" t="s">
        <v>197</v>
      </c>
    </row>
    <row r="14" ht="19.5" customHeight="1">
      <c r="B14" s="10" t="s">
        <v>198</v>
      </c>
    </row>
    <row r="15" ht="19.5" customHeight="1">
      <c r="B15" s="10"/>
    </row>
    <row r="16" spans="1:2" ht="19.5" customHeight="1">
      <c r="A16" s="52">
        <v>2</v>
      </c>
      <c r="B16" s="10" t="s">
        <v>189</v>
      </c>
    </row>
    <row r="17" ht="19.5" customHeight="1">
      <c r="B17" s="10" t="s">
        <v>50</v>
      </c>
    </row>
    <row r="18" ht="19.5" customHeight="1">
      <c r="B18" s="10" t="s">
        <v>47</v>
      </c>
    </row>
    <row r="19" ht="19.5" customHeight="1">
      <c r="B19" s="10"/>
    </row>
    <row r="20" spans="1:2" ht="19.5" customHeight="1">
      <c r="A20" s="52">
        <v>3</v>
      </c>
      <c r="B20" s="10" t="s">
        <v>199</v>
      </c>
    </row>
    <row r="21" ht="19.5" customHeight="1">
      <c r="B21" s="10" t="s">
        <v>200</v>
      </c>
    </row>
    <row r="22" ht="19.5" customHeight="1">
      <c r="B22" s="10" t="s">
        <v>201</v>
      </c>
    </row>
    <row r="23" ht="19.5" customHeight="1">
      <c r="B23" s="10"/>
    </row>
    <row r="24" spans="1:2" ht="19.5" customHeight="1">
      <c r="A24" s="52">
        <v>4</v>
      </c>
      <c r="B24" s="10" t="s">
        <v>191</v>
      </c>
    </row>
    <row r="25" ht="19.5" customHeight="1">
      <c r="B25" s="10" t="s">
        <v>192</v>
      </c>
    </row>
    <row r="26" ht="19.5" customHeight="1">
      <c r="B26" s="10" t="s">
        <v>193</v>
      </c>
    </row>
    <row r="27" ht="19.5" customHeight="1">
      <c r="B27" s="10"/>
    </row>
    <row r="28" spans="1:2" ht="19.5" customHeight="1">
      <c r="A28" s="52" t="s">
        <v>54</v>
      </c>
      <c r="B28" s="53" t="s">
        <v>194</v>
      </c>
    </row>
    <row r="29" ht="19.5" customHeight="1">
      <c r="B29" s="53" t="s">
        <v>51</v>
      </c>
    </row>
    <row r="30" ht="19.5" customHeight="1"/>
    <row r="31" ht="19.5" customHeight="1"/>
    <row r="32" ht="19.5" customHeight="1"/>
    <row r="33" ht="14.25">
      <c r="B33" s="53"/>
    </row>
    <row r="37" ht="14.25">
      <c r="B37" s="10"/>
    </row>
    <row r="38" ht="14.25">
      <c r="B38" s="10"/>
    </row>
    <row r="40" ht="14.25">
      <c r="B40" s="53"/>
    </row>
    <row r="41" ht="14.25">
      <c r="B41" s="54"/>
    </row>
  </sheetData>
  <sheetProtection/>
  <printOptions horizontalCentered="1"/>
  <pageMargins left="0.7086614173228347" right="0.4330708661417323" top="0.58" bottom="0.38" header="0.5118110236220472" footer="0.27"/>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M55"/>
  <sheetViews>
    <sheetView showZeros="0" view="pageBreakPreview" zoomScaleSheetLayoutView="100" workbookViewId="0" topLeftCell="A1">
      <selection activeCell="K53" sqref="K53"/>
    </sheetView>
  </sheetViews>
  <sheetFormatPr defaultColWidth="8.875" defaultRowHeight="13.5"/>
  <cols>
    <col min="1" max="10" width="9.375" style="89" customWidth="1"/>
    <col min="11" max="16384" width="8.875" style="89" customWidth="1"/>
  </cols>
  <sheetData>
    <row r="1" ht="21">
      <c r="D1" s="90" t="s">
        <v>57</v>
      </c>
    </row>
    <row r="2" s="91" customFormat="1" ht="14.25">
      <c r="J2" s="92"/>
    </row>
    <row r="3" spans="6:10" s="91" customFormat="1" ht="17.25">
      <c r="F3" s="87" t="s">
        <v>116</v>
      </c>
      <c r="G3" s="87" t="str">
        <f>'表紙'!B2&amp;"年"</f>
        <v>6年</v>
      </c>
      <c r="H3" s="87" t="s">
        <v>72</v>
      </c>
      <c r="I3" s="88"/>
      <c r="J3" s="88" t="s">
        <v>36</v>
      </c>
    </row>
    <row r="4" spans="1:2" s="91" customFormat="1" ht="14.25">
      <c r="A4" s="118"/>
      <c r="B4" s="117">
        <f>'記入用'!E5</f>
        <v>0</v>
      </c>
    </row>
    <row r="5" s="91" customFormat="1" ht="14.25"/>
    <row r="6" s="91" customFormat="1" ht="14.25">
      <c r="A6" s="91" t="s">
        <v>204</v>
      </c>
    </row>
    <row r="7" s="91" customFormat="1" ht="14.25">
      <c r="A7" s="91" t="s">
        <v>58</v>
      </c>
    </row>
    <row r="8" s="91" customFormat="1" ht="14.25"/>
    <row r="9" spans="6:9" s="91" customFormat="1" ht="14.25">
      <c r="F9" s="91" t="s">
        <v>59</v>
      </c>
      <c r="I9" s="92"/>
    </row>
    <row r="10" s="91" customFormat="1" ht="14.25"/>
    <row r="11" s="91" customFormat="1" ht="14.25">
      <c r="E11" s="91" t="s">
        <v>60</v>
      </c>
    </row>
    <row r="12" s="91" customFormat="1" ht="14.25">
      <c r="E12" s="91" t="s">
        <v>35</v>
      </c>
    </row>
    <row r="13" s="91" customFormat="1" ht="14.25"/>
    <row r="14" s="91" customFormat="1" ht="14.25">
      <c r="E14" s="91" t="s">
        <v>41</v>
      </c>
    </row>
    <row r="15" s="91" customFormat="1" ht="14.25"/>
    <row r="16" s="91" customFormat="1" ht="14.25">
      <c r="A16" s="91" t="s">
        <v>61</v>
      </c>
    </row>
    <row r="17" s="91" customFormat="1" ht="14.25">
      <c r="A17" s="91" t="s">
        <v>42</v>
      </c>
    </row>
    <row r="18" s="91" customFormat="1" ht="14.25">
      <c r="A18" s="91" t="s">
        <v>80</v>
      </c>
    </row>
    <row r="19" s="91" customFormat="1" ht="14.25">
      <c r="A19" s="91" t="s">
        <v>164</v>
      </c>
    </row>
    <row r="20" s="91" customFormat="1" ht="14.25"/>
    <row r="21" s="91" customFormat="1" ht="14.25"/>
    <row r="22" spans="1:10" s="91" customFormat="1" ht="14.25">
      <c r="A22" s="91" t="s">
        <v>85</v>
      </c>
      <c r="C22" s="112" t="str">
        <f>"令和"&amp;'表紙'!B2</f>
        <v>令和6</v>
      </c>
      <c r="D22" s="116" t="s">
        <v>67</v>
      </c>
      <c r="E22" s="230" t="str">
        <f>'表紙'!D2</f>
        <v>神奈川県中学校総合体育大会　ソフトテニス競技の部</v>
      </c>
      <c r="F22" s="230"/>
      <c r="G22" s="230"/>
      <c r="H22" s="230"/>
      <c r="I22" s="230"/>
      <c r="J22" s="230"/>
    </row>
    <row r="23" spans="3:10" s="91" customFormat="1" ht="14.25">
      <c r="C23" s="112" t="str">
        <f>"令和"&amp;'表紙'!B2</f>
        <v>令和6</v>
      </c>
      <c r="D23" s="116" t="s">
        <v>67</v>
      </c>
      <c r="E23" s="230" t="str">
        <f>'表紙'!D2&amp;"　"&amp;"ブロック予選会"</f>
        <v>神奈川県中学校総合体育大会　ソフトテニス競技の部　ブロック予選会</v>
      </c>
      <c r="F23" s="230"/>
      <c r="G23" s="230"/>
      <c r="H23" s="230"/>
      <c r="I23" s="230"/>
      <c r="J23" s="230"/>
    </row>
    <row r="24" spans="3:10" s="91" customFormat="1" ht="14.25">
      <c r="C24" s="112" t="str">
        <f>"令和"&amp;'表紙'!B2</f>
        <v>令和6</v>
      </c>
      <c r="D24" s="116" t="s">
        <v>67</v>
      </c>
      <c r="E24" s="230" t="str">
        <f>'表紙'!D2&amp;"　"&amp;"地区予選会"</f>
        <v>神奈川県中学校総合体育大会　ソフトテニス競技の部　地区予選会</v>
      </c>
      <c r="F24" s="230"/>
      <c r="G24" s="230"/>
      <c r="H24" s="230"/>
      <c r="I24" s="230"/>
      <c r="J24" s="230"/>
    </row>
    <row r="25" spans="3:4" s="91" customFormat="1" ht="14.25">
      <c r="C25" s="112"/>
      <c r="D25" s="116"/>
    </row>
    <row r="26" spans="1:10" s="91" customFormat="1" ht="14.25">
      <c r="A26" s="91" t="s">
        <v>86</v>
      </c>
      <c r="B26" s="117"/>
      <c r="C26" s="117"/>
      <c r="D26" s="117"/>
      <c r="E26" s="117"/>
      <c r="F26" s="117"/>
      <c r="G26" s="117"/>
      <c r="H26" s="117"/>
      <c r="I26" s="117"/>
      <c r="J26" s="117"/>
    </row>
    <row r="27" spans="1:10" s="91" customFormat="1" ht="14.25">
      <c r="A27" s="117"/>
      <c r="B27" s="118" t="s">
        <v>74</v>
      </c>
      <c r="C27" s="118" t="str">
        <f>"令和"&amp;'表紙'!$B$2&amp;"年"</f>
        <v>令和6年</v>
      </c>
      <c r="D27" s="229" t="str">
        <f>'表紙'!A25</f>
        <v>7月27日(土)</v>
      </c>
      <c r="E27" s="229"/>
      <c r="F27" s="229" t="str">
        <f>'表紙'!B25</f>
        <v>総合開会式</v>
      </c>
      <c r="G27" s="229"/>
      <c r="H27" s="229" t="str">
        <f>'表紙'!C25</f>
        <v>海老名文化会館</v>
      </c>
      <c r="I27" s="229"/>
      <c r="J27" s="229"/>
    </row>
    <row r="28" spans="1:13" s="91" customFormat="1" ht="14.25">
      <c r="A28" s="117"/>
      <c r="B28" s="117"/>
      <c r="C28" s="117"/>
      <c r="D28" s="229" t="str">
        <f>'表紙'!A26</f>
        <v>7月28日(日)</v>
      </c>
      <c r="E28" s="229"/>
      <c r="F28" s="229" t="str">
        <f>'表紙'!B26</f>
        <v>女子個人戦</v>
      </c>
      <c r="G28" s="229"/>
      <c r="H28" s="229" t="str">
        <f>'表紙'!C26</f>
        <v>南毛利スポーツセンター</v>
      </c>
      <c r="I28" s="229"/>
      <c r="J28" s="229"/>
      <c r="M28" s="89"/>
    </row>
    <row r="29" spans="1:13" s="91" customFormat="1" ht="14.25">
      <c r="A29" s="117"/>
      <c r="B29" s="117"/>
      <c r="C29" s="117"/>
      <c r="D29" s="229" t="str">
        <f>'表紙'!A27</f>
        <v>7月29日(月)</v>
      </c>
      <c r="E29" s="229"/>
      <c r="F29" s="229" t="str">
        <f>'表紙'!B27</f>
        <v>男子個人戦</v>
      </c>
      <c r="G29" s="229"/>
      <c r="H29" s="229" t="str">
        <f>'表紙'!C27</f>
        <v>南毛利スポーツセンター</v>
      </c>
      <c r="I29" s="229"/>
      <c r="J29" s="229"/>
      <c r="M29" s="89"/>
    </row>
    <row r="30" spans="1:13" s="91" customFormat="1" ht="12.75" customHeight="1">
      <c r="A30" s="117"/>
      <c r="B30" s="117"/>
      <c r="C30" s="117"/>
      <c r="D30" s="229" t="str">
        <f>'表紙'!A28</f>
        <v>7月30日(火)</v>
      </c>
      <c r="E30" s="229"/>
      <c r="F30" s="229" t="str">
        <f>'表紙'!B28</f>
        <v>女子団体戦</v>
      </c>
      <c r="G30" s="229"/>
      <c r="H30" s="229" t="str">
        <f>'表紙'!C28</f>
        <v>南毛利スポーツセンター</v>
      </c>
      <c r="I30" s="229"/>
      <c r="J30" s="229"/>
      <c r="M30" s="89"/>
    </row>
    <row r="31" spans="1:13" s="91" customFormat="1" ht="12.75" customHeight="1">
      <c r="A31" s="117"/>
      <c r="B31" s="117"/>
      <c r="C31" s="117"/>
      <c r="D31" s="229" t="str">
        <f>'表紙'!A29</f>
        <v>7月31日(水)</v>
      </c>
      <c r="E31" s="229"/>
      <c r="F31" s="229" t="str">
        <f>'表紙'!B29</f>
        <v>男子団体戦</v>
      </c>
      <c r="G31" s="229"/>
      <c r="H31" s="229" t="str">
        <f>'表紙'!C29</f>
        <v>南毛利スポーツセンター</v>
      </c>
      <c r="I31" s="229"/>
      <c r="J31" s="229"/>
      <c r="M31" s="89"/>
    </row>
    <row r="32" spans="1:13" s="91" customFormat="1" ht="14.25">
      <c r="A32" s="117"/>
      <c r="B32" s="117"/>
      <c r="C32" s="117"/>
      <c r="D32" s="229" t="str">
        <f>'表紙'!A30</f>
        <v>8月1日(木)</v>
      </c>
      <c r="E32" s="229"/>
      <c r="F32" s="229" t="str">
        <f>'表紙'!B30</f>
        <v>予備日</v>
      </c>
      <c r="G32" s="229"/>
      <c r="H32" s="229" t="str">
        <f>'表紙'!C30</f>
        <v>南毛利スポーツセンター</v>
      </c>
      <c r="I32" s="229"/>
      <c r="J32" s="229"/>
      <c r="M32" s="89"/>
    </row>
    <row r="33" spans="1:13" s="91" customFormat="1" ht="14.25">
      <c r="A33" s="117"/>
      <c r="B33" s="117"/>
      <c r="C33" s="117"/>
      <c r="D33" s="229" t="str">
        <f>'表紙'!A31</f>
        <v>8月2日(金)</v>
      </c>
      <c r="E33" s="229"/>
      <c r="F33" s="229" t="str">
        <f>'表紙'!B31</f>
        <v>予備日</v>
      </c>
      <c r="G33" s="229"/>
      <c r="H33" s="229" t="str">
        <f>'表紙'!C31</f>
        <v>南毛利スポーツセンター</v>
      </c>
      <c r="I33" s="229"/>
      <c r="J33" s="229"/>
      <c r="M33" s="89"/>
    </row>
    <row r="34" spans="1:13" s="91" customFormat="1" ht="14.25">
      <c r="A34" s="117"/>
      <c r="B34" s="117"/>
      <c r="C34" s="117"/>
      <c r="D34" s="229">
        <f>'表紙'!A32</f>
      </c>
      <c r="E34" s="229"/>
      <c r="F34" s="229">
        <f>'表紙'!B32</f>
      </c>
      <c r="G34" s="229"/>
      <c r="H34" s="229">
        <f>'表紙'!C32</f>
        <v>0</v>
      </c>
      <c r="I34" s="229"/>
      <c r="J34" s="229"/>
      <c r="M34" s="89"/>
    </row>
    <row r="35" spans="1:10" s="91" customFormat="1" ht="14.25">
      <c r="A35" s="117"/>
      <c r="B35" s="117"/>
      <c r="C35" s="117"/>
      <c r="D35" s="229">
        <f>'表紙'!A33</f>
      </c>
      <c r="E35" s="229"/>
      <c r="F35" s="229">
        <f>'表紙'!B33</f>
      </c>
      <c r="G35" s="229"/>
      <c r="H35" s="229">
        <f>'表紙'!C33</f>
        <v>0</v>
      </c>
      <c r="I35" s="229"/>
      <c r="J35" s="229"/>
    </row>
    <row r="36" spans="1:10" s="91" customFormat="1" ht="14.25">
      <c r="A36" s="117"/>
      <c r="B36" s="119" t="s">
        <v>81</v>
      </c>
      <c r="C36" s="118" t="str">
        <f>"令和"&amp;'表紙'!$B$2&amp;"年"</f>
        <v>令和6年</v>
      </c>
      <c r="D36" s="229">
        <f>'表紙'!F25</f>
      </c>
      <c r="E36" s="229"/>
      <c r="F36" s="229">
        <f>'表紙'!G25</f>
      </c>
      <c r="G36" s="229"/>
      <c r="H36" s="229">
        <f>'表紙'!H25</f>
        <v>0</v>
      </c>
      <c r="I36" s="229"/>
      <c r="J36" s="229"/>
    </row>
    <row r="37" spans="1:10" s="91" customFormat="1" ht="14.25">
      <c r="A37" s="120"/>
      <c r="B37" s="117"/>
      <c r="C37" s="117"/>
      <c r="D37" s="229">
        <f>'表紙'!F26</f>
      </c>
      <c r="E37" s="229"/>
      <c r="F37" s="229">
        <f>'表紙'!G26</f>
      </c>
      <c r="G37" s="229"/>
      <c r="H37" s="229">
        <f>'表紙'!H26</f>
        <v>0</v>
      </c>
      <c r="I37" s="229"/>
      <c r="J37" s="229"/>
    </row>
    <row r="38" spans="1:10" s="91" customFormat="1" ht="14.25">
      <c r="A38" s="120"/>
      <c r="B38" s="117"/>
      <c r="C38" s="117"/>
      <c r="D38" s="229">
        <f>'表紙'!F27</f>
      </c>
      <c r="E38" s="229"/>
      <c r="F38" s="229">
        <f>'表紙'!G27</f>
      </c>
      <c r="G38" s="229"/>
      <c r="H38" s="229">
        <f>'表紙'!H27</f>
        <v>0</v>
      </c>
      <c r="I38" s="229"/>
      <c r="J38" s="229"/>
    </row>
    <row r="39" spans="1:10" s="91" customFormat="1" ht="14.25">
      <c r="A39" s="120"/>
      <c r="B39" s="117"/>
      <c r="C39" s="117"/>
      <c r="D39" s="229">
        <f>'表紙'!F28</f>
      </c>
      <c r="E39" s="229"/>
      <c r="F39" s="229">
        <f>'表紙'!G28</f>
      </c>
      <c r="G39" s="229"/>
      <c r="H39" s="229">
        <f>'表紙'!H28</f>
        <v>0</v>
      </c>
      <c r="I39" s="229"/>
      <c r="J39" s="229"/>
    </row>
    <row r="40" spans="1:10" s="91" customFormat="1" ht="15.75" customHeight="1">
      <c r="A40" s="120"/>
      <c r="B40" s="117"/>
      <c r="C40" s="117"/>
      <c r="D40" s="229">
        <f>'表紙'!F29</f>
      </c>
      <c r="E40" s="229"/>
      <c r="F40" s="229">
        <f>'表紙'!G29</f>
      </c>
      <c r="G40" s="229"/>
      <c r="H40" s="229">
        <f>'表紙'!H29</f>
        <v>0</v>
      </c>
      <c r="I40" s="229"/>
      <c r="J40" s="229"/>
    </row>
    <row r="41" spans="1:10" s="91" customFormat="1" ht="14.25">
      <c r="A41" s="120"/>
      <c r="B41" s="117"/>
      <c r="C41" s="117"/>
      <c r="D41" s="229">
        <f>'表紙'!F30</f>
      </c>
      <c r="E41" s="229"/>
      <c r="F41" s="229">
        <f>'表紙'!G30</f>
      </c>
      <c r="G41" s="229"/>
      <c r="H41" s="229">
        <f>'表紙'!H30</f>
        <v>0</v>
      </c>
      <c r="I41" s="229"/>
      <c r="J41" s="229"/>
    </row>
    <row r="42" spans="1:10" s="91" customFormat="1" ht="14.25">
      <c r="A42" s="120"/>
      <c r="B42" s="117"/>
      <c r="C42" s="117"/>
      <c r="D42" s="229">
        <f>'表紙'!F31</f>
      </c>
      <c r="E42" s="229"/>
      <c r="F42" s="229">
        <f>'表紙'!G31</f>
      </c>
      <c r="G42" s="229"/>
      <c r="H42" s="229">
        <f>'表紙'!H31</f>
        <v>0</v>
      </c>
      <c r="I42" s="229"/>
      <c r="J42" s="229"/>
    </row>
    <row r="43" spans="1:10" s="91" customFormat="1" ht="14.25">
      <c r="A43" s="120"/>
      <c r="B43" s="117"/>
      <c r="C43" s="117"/>
      <c r="D43" s="229">
        <f>'表紙'!F32</f>
      </c>
      <c r="E43" s="229"/>
      <c r="F43" s="229">
        <f>'表紙'!G32</f>
      </c>
      <c r="G43" s="229"/>
      <c r="H43" s="229">
        <f>'表紙'!H32</f>
        <v>0</v>
      </c>
      <c r="I43" s="229"/>
      <c r="J43" s="229"/>
    </row>
    <row r="44" spans="1:10" s="91" customFormat="1" ht="14.25">
      <c r="A44" s="120"/>
      <c r="B44" s="117"/>
      <c r="C44" s="117"/>
      <c r="D44" s="229">
        <f>'表紙'!F33</f>
      </c>
      <c r="E44" s="229"/>
      <c r="F44" s="229">
        <f>'表紙'!G33</f>
      </c>
      <c r="G44" s="229"/>
      <c r="H44" s="229">
        <f>'表紙'!H33</f>
        <v>0</v>
      </c>
      <c r="I44" s="229"/>
      <c r="J44" s="229"/>
    </row>
    <row r="45" spans="1:10" s="91" customFormat="1" ht="14.25">
      <c r="A45" s="117"/>
      <c r="B45" s="118" t="s">
        <v>83</v>
      </c>
      <c r="C45" s="118" t="str">
        <f>"令和"&amp;'表紙'!$B$2&amp;"年"</f>
        <v>令和6年</v>
      </c>
      <c r="D45" s="229">
        <f>'表紙'!K25</f>
      </c>
      <c r="E45" s="229"/>
      <c r="F45" s="229">
        <f>'表紙'!L25</f>
      </c>
      <c r="G45" s="229"/>
      <c r="H45" s="229">
        <f>'表紙'!M25</f>
        <v>0</v>
      </c>
      <c r="I45" s="229"/>
      <c r="J45" s="229"/>
    </row>
    <row r="46" spans="1:10" s="91" customFormat="1" ht="14.25">
      <c r="A46" s="117"/>
      <c r="B46" s="118"/>
      <c r="C46" s="118"/>
      <c r="D46" s="229">
        <f>'表紙'!K26</f>
      </c>
      <c r="E46" s="229"/>
      <c r="F46" s="229">
        <f>'表紙'!L26</f>
      </c>
      <c r="G46" s="229"/>
      <c r="H46" s="229">
        <f>'表紙'!M26</f>
        <v>0</v>
      </c>
      <c r="I46" s="229"/>
      <c r="J46" s="229"/>
    </row>
    <row r="47" spans="1:10" s="91" customFormat="1" ht="14.25">
      <c r="A47" s="117"/>
      <c r="B47" s="118"/>
      <c r="C47" s="118"/>
      <c r="D47" s="229">
        <f>'表紙'!K27</f>
      </c>
      <c r="E47" s="229"/>
      <c r="F47" s="229">
        <f>'表紙'!L27</f>
      </c>
      <c r="G47" s="229"/>
      <c r="H47" s="229">
        <f>'表紙'!M27</f>
        <v>0</v>
      </c>
      <c r="I47" s="229"/>
      <c r="J47" s="229"/>
    </row>
    <row r="48" spans="1:10" s="91" customFormat="1" ht="14.25">
      <c r="A48" s="117"/>
      <c r="B48" s="118"/>
      <c r="C48" s="118"/>
      <c r="D48" s="229">
        <f>'表紙'!K28</f>
      </c>
      <c r="E48" s="229"/>
      <c r="F48" s="229">
        <f>'表紙'!L28</f>
      </c>
      <c r="G48" s="229"/>
      <c r="H48" s="229">
        <f>'表紙'!M28</f>
        <v>0</v>
      </c>
      <c r="I48" s="229"/>
      <c r="J48" s="229"/>
    </row>
    <row r="49" spans="1:10" s="91" customFormat="1" ht="14.25">
      <c r="A49" s="117"/>
      <c r="B49" s="118"/>
      <c r="C49" s="118"/>
      <c r="D49" s="229">
        <f>'表紙'!K29</f>
      </c>
      <c r="E49" s="229"/>
      <c r="F49" s="229">
        <f>'表紙'!L29</f>
      </c>
      <c r="G49" s="229"/>
      <c r="H49" s="229">
        <f>'表紙'!M29</f>
        <v>0</v>
      </c>
      <c r="I49" s="229"/>
      <c r="J49" s="229"/>
    </row>
    <row r="50" spans="1:10" s="91" customFormat="1" ht="14.25">
      <c r="A50" s="117"/>
      <c r="B50" s="118"/>
      <c r="C50" s="118"/>
      <c r="D50" s="229">
        <f>'表紙'!K30</f>
      </c>
      <c r="E50" s="229"/>
      <c r="F50" s="229">
        <f>'表紙'!L30</f>
      </c>
      <c r="G50" s="229"/>
      <c r="H50" s="229">
        <f>'表紙'!M30</f>
        <v>0</v>
      </c>
      <c r="I50" s="229"/>
      <c r="J50" s="229"/>
    </row>
    <row r="51" spans="1:10" s="91" customFormat="1" ht="14.25">
      <c r="A51" s="117" t="s">
        <v>62</v>
      </c>
      <c r="B51" s="117"/>
      <c r="C51" s="117"/>
      <c r="D51" s="229">
        <f>'表紙'!K31</f>
      </c>
      <c r="E51" s="229"/>
      <c r="F51" s="229">
        <f>'表紙'!L31</f>
      </c>
      <c r="G51" s="229"/>
      <c r="H51" s="229">
        <f>'表紙'!M31</f>
        <v>0</v>
      </c>
      <c r="I51" s="229"/>
      <c r="J51" s="229"/>
    </row>
    <row r="52" spans="1:10" s="91" customFormat="1" ht="14.25">
      <c r="A52" s="117"/>
      <c r="B52" s="117"/>
      <c r="C52" s="117"/>
      <c r="D52" s="229">
        <f>'表紙'!K32</f>
      </c>
      <c r="E52" s="229"/>
      <c r="F52" s="229">
        <f>'表紙'!L32</f>
      </c>
      <c r="G52" s="229"/>
      <c r="H52" s="229">
        <f>'表紙'!M32</f>
        <v>0</v>
      </c>
      <c r="I52" s="229"/>
      <c r="J52" s="229"/>
    </row>
    <row r="53" spans="1:10" s="91" customFormat="1" ht="14.25">
      <c r="A53" s="117"/>
      <c r="B53" s="117"/>
      <c r="C53" s="117"/>
      <c r="D53" s="229">
        <f>'表紙'!K33</f>
      </c>
      <c r="E53" s="229"/>
      <c r="F53" s="229">
        <f>'表紙'!L33</f>
      </c>
      <c r="G53" s="229"/>
      <c r="H53" s="229">
        <f>'表紙'!M33</f>
        <v>0</v>
      </c>
      <c r="I53" s="229"/>
      <c r="J53" s="229"/>
    </row>
    <row r="54" spans="8:10" s="91" customFormat="1" ht="14.25">
      <c r="H54" s="117"/>
      <c r="I54" s="117"/>
      <c r="J54" s="117"/>
    </row>
    <row r="55" spans="5:9" s="91" customFormat="1" ht="14.25">
      <c r="E55" s="231"/>
      <c r="F55" s="231"/>
      <c r="I55" s="91" t="s">
        <v>220</v>
      </c>
    </row>
    <row r="56" s="91" customFormat="1" ht="14.25"/>
    <row r="57" s="91" customFormat="1" ht="14.25"/>
    <row r="58" s="91" customFormat="1" ht="14.25"/>
  </sheetData>
  <sheetProtection/>
  <mergeCells count="85">
    <mergeCell ref="E22:J22"/>
    <mergeCell ref="E23:J23"/>
    <mergeCell ref="E24:J24"/>
    <mergeCell ref="D38:E38"/>
    <mergeCell ref="F38:G38"/>
    <mergeCell ref="E55:F55"/>
    <mergeCell ref="F35:G35"/>
    <mergeCell ref="D39:E39"/>
    <mergeCell ref="F39:G39"/>
    <mergeCell ref="D40:E40"/>
    <mergeCell ref="F40:G40"/>
    <mergeCell ref="D41:E41"/>
    <mergeCell ref="F41:G41"/>
    <mergeCell ref="D36:E36"/>
    <mergeCell ref="F36:G36"/>
    <mergeCell ref="D37:E37"/>
    <mergeCell ref="F37:G37"/>
    <mergeCell ref="D35:E35"/>
    <mergeCell ref="F27:G27"/>
    <mergeCell ref="F28:G28"/>
    <mergeCell ref="D33:E33"/>
    <mergeCell ref="F33:G33"/>
    <mergeCell ref="D34:E34"/>
    <mergeCell ref="F34:G34"/>
    <mergeCell ref="D27:E27"/>
    <mergeCell ref="D28:E28"/>
    <mergeCell ref="D29:E29"/>
    <mergeCell ref="D30:E30"/>
    <mergeCell ref="D31:E31"/>
    <mergeCell ref="D32:E32"/>
    <mergeCell ref="F29:G29"/>
    <mergeCell ref="F30:G30"/>
    <mergeCell ref="F31:G31"/>
    <mergeCell ref="F32:G32"/>
    <mergeCell ref="F42:G42"/>
    <mergeCell ref="D43:E43"/>
    <mergeCell ref="F43:G43"/>
    <mergeCell ref="D44:E44"/>
    <mergeCell ref="F44:G44"/>
    <mergeCell ref="D45:E45"/>
    <mergeCell ref="F45:G45"/>
    <mergeCell ref="D42:E42"/>
    <mergeCell ref="D46:E46"/>
    <mergeCell ref="F46:G46"/>
    <mergeCell ref="D47:E47"/>
    <mergeCell ref="F47:G47"/>
    <mergeCell ref="D48:E48"/>
    <mergeCell ref="F48:G48"/>
    <mergeCell ref="D52:E52"/>
    <mergeCell ref="F52:G52"/>
    <mergeCell ref="D53:E53"/>
    <mergeCell ref="F53:G53"/>
    <mergeCell ref="D49:E49"/>
    <mergeCell ref="F49:G49"/>
    <mergeCell ref="D50:E50"/>
    <mergeCell ref="F50:G50"/>
    <mergeCell ref="D51:E51"/>
    <mergeCell ref="F51:G51"/>
    <mergeCell ref="H27:J27"/>
    <mergeCell ref="H28:J28"/>
    <mergeCell ref="H29:J29"/>
    <mergeCell ref="H30:J30"/>
    <mergeCell ref="H31:J31"/>
    <mergeCell ref="H32:J32"/>
    <mergeCell ref="H33:J33"/>
    <mergeCell ref="H34:J34"/>
    <mergeCell ref="H35:J35"/>
    <mergeCell ref="H36:J36"/>
    <mergeCell ref="H37:J37"/>
    <mergeCell ref="H38:J38"/>
    <mergeCell ref="H39:J39"/>
    <mergeCell ref="H40:J40"/>
    <mergeCell ref="H41:J41"/>
    <mergeCell ref="H42:J42"/>
    <mergeCell ref="H43:J43"/>
    <mergeCell ref="H44:J44"/>
    <mergeCell ref="H51:J51"/>
    <mergeCell ref="H52:J52"/>
    <mergeCell ref="H53:J53"/>
    <mergeCell ref="H45:J45"/>
    <mergeCell ref="H46:J46"/>
    <mergeCell ref="H47:J47"/>
    <mergeCell ref="H48:J48"/>
    <mergeCell ref="H49:J49"/>
    <mergeCell ref="H50:J50"/>
  </mergeCells>
  <printOptions horizontalCentered="1" verticalCentered="1"/>
  <pageMargins left="0.5118110236220472" right="0.4330708661417323" top="0.984251968503937" bottom="0.7874015748031497" header="0.5118110236220472" footer="0.511811023622047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T65"/>
  <sheetViews>
    <sheetView showZeros="0" tabSelected="1" zoomScale="70" zoomScaleNormal="70" workbookViewId="0" topLeftCell="A1">
      <selection activeCell="V27" sqref="V27"/>
    </sheetView>
  </sheetViews>
  <sheetFormatPr defaultColWidth="9.00390625" defaultRowHeight="13.5"/>
  <cols>
    <col min="1" max="1" width="4.375" style="0" customWidth="1"/>
    <col min="2" max="2" width="12.50390625" style="0" customWidth="1"/>
    <col min="3" max="11" width="15.00390625" style="7" customWidth="1"/>
    <col min="12" max="14" width="12.50390625" style="0" customWidth="1"/>
    <col min="15" max="15" width="12.625" style="0" customWidth="1"/>
    <col min="16" max="16" width="3.125" style="7" customWidth="1"/>
    <col min="17" max="17" width="14.625" style="0" customWidth="1"/>
    <col min="18" max="18" width="12.625" style="0" customWidth="1"/>
  </cols>
  <sheetData>
    <row r="1" spans="2:14" ht="32.25" customHeight="1" thickBot="1">
      <c r="B1" s="121" t="str">
        <f>'申込書（承認書）'!C1</f>
        <v>令和6年度</v>
      </c>
      <c r="C1" s="251" t="str">
        <f>'表紙'!D2</f>
        <v>神奈川県中学校総合体育大会　ソフトテニス競技の部</v>
      </c>
      <c r="D1" s="251"/>
      <c r="E1" s="251"/>
      <c r="F1" s="251"/>
      <c r="G1" s="251"/>
      <c r="H1" s="251" t="s">
        <v>87</v>
      </c>
      <c r="I1" s="251"/>
      <c r="J1" s="252"/>
      <c r="K1" s="85"/>
      <c r="L1" s="86"/>
      <c r="M1" s="86"/>
      <c r="N1" s="86"/>
    </row>
    <row r="2" spans="1:11" ht="22.5" customHeight="1" thickBot="1">
      <c r="A2" s="250" t="s">
        <v>218</v>
      </c>
      <c r="B2" s="250"/>
      <c r="C2" s="250"/>
      <c r="D2" s="250"/>
      <c r="E2" s="250"/>
      <c r="F2" s="250"/>
      <c r="G2" s="250"/>
      <c r="H2" s="250"/>
      <c r="I2" s="250"/>
      <c r="J2" s="250"/>
      <c r="K2" s="250"/>
    </row>
    <row r="3" spans="1:8" ht="22.5" customHeight="1" thickBot="1">
      <c r="A3" s="7"/>
      <c r="B3" s="30" t="s">
        <v>6</v>
      </c>
      <c r="C3" s="24"/>
      <c r="D3" s="35" t="s">
        <v>7</v>
      </c>
      <c r="E3" s="25"/>
      <c r="F3" s="36" t="s">
        <v>8</v>
      </c>
      <c r="H3" s="59" t="s">
        <v>63</v>
      </c>
    </row>
    <row r="4" spans="2:19" ht="22.5" customHeight="1" thickBot="1">
      <c r="B4" s="145" t="s">
        <v>185</v>
      </c>
      <c r="C4" s="247"/>
      <c r="D4" s="248"/>
      <c r="E4" s="248"/>
      <c r="F4" s="249"/>
      <c r="H4" s="241" t="s">
        <v>14</v>
      </c>
      <c r="I4" s="58" t="s">
        <v>166</v>
      </c>
      <c r="J4" s="26"/>
      <c r="K4" s="26"/>
      <c r="L4" s="37"/>
      <c r="M4" s="37"/>
      <c r="N4" s="37"/>
      <c r="O4" s="38"/>
      <c r="P4" s="19"/>
      <c r="Q4" s="19"/>
      <c r="R4" s="19"/>
      <c r="S4" s="19"/>
    </row>
    <row r="5" spans="1:19" ht="22.5" customHeight="1" thickBot="1">
      <c r="A5" s="7"/>
      <c r="B5" s="31" t="s">
        <v>186</v>
      </c>
      <c r="C5" s="253"/>
      <c r="D5" s="254"/>
      <c r="E5" s="254"/>
      <c r="F5" s="255"/>
      <c r="H5" s="242"/>
      <c r="I5" s="60" t="s">
        <v>165</v>
      </c>
      <c r="J5" s="9"/>
      <c r="K5" s="9"/>
      <c r="L5" s="19"/>
      <c r="M5" s="19"/>
      <c r="N5" s="19"/>
      <c r="O5" s="39"/>
      <c r="P5" s="19"/>
      <c r="Q5" s="19"/>
      <c r="R5" s="19"/>
      <c r="S5" s="19"/>
    </row>
    <row r="6" spans="1:17" ht="22.5" customHeight="1" thickBot="1">
      <c r="A6" s="7"/>
      <c r="B6" s="69" t="s">
        <v>187</v>
      </c>
      <c r="C6" s="70"/>
      <c r="D6" s="167"/>
      <c r="E6" s="9"/>
      <c r="F6" s="9"/>
      <c r="H6" s="242"/>
      <c r="I6" s="60" t="s">
        <v>66</v>
      </c>
      <c r="J6" s="9"/>
      <c r="K6" s="9"/>
      <c r="L6" s="21"/>
      <c r="M6" s="21"/>
      <c r="N6" s="21"/>
      <c r="O6" s="40"/>
      <c r="P6" s="9"/>
      <c r="Q6" s="21"/>
    </row>
    <row r="7" spans="1:17" ht="22.5" customHeight="1" thickBot="1">
      <c r="A7" s="7"/>
      <c r="B7" s="32" t="s">
        <v>15</v>
      </c>
      <c r="C7" s="71" t="s">
        <v>39</v>
      </c>
      <c r="D7" s="72"/>
      <c r="E7" s="63"/>
      <c r="F7" s="9"/>
      <c r="G7" s="9"/>
      <c r="H7" s="242"/>
      <c r="I7" s="60" t="s">
        <v>65</v>
      </c>
      <c r="J7" s="9"/>
      <c r="K7" s="9"/>
      <c r="L7" s="21"/>
      <c r="M7" s="21"/>
      <c r="N7" s="21"/>
      <c r="O7" s="40"/>
      <c r="P7" s="9"/>
      <c r="Q7" s="21"/>
    </row>
    <row r="8" spans="1:17" ht="22.5" customHeight="1" thickBot="1">
      <c r="A8" s="7"/>
      <c r="B8" s="30" t="s">
        <v>3</v>
      </c>
      <c r="C8" s="244"/>
      <c r="D8" s="245"/>
      <c r="E8" s="245"/>
      <c r="F8" s="245"/>
      <c r="G8" s="246"/>
      <c r="H8" s="243"/>
      <c r="I8" s="153" t="s">
        <v>64</v>
      </c>
      <c r="J8" s="27"/>
      <c r="K8" s="27"/>
      <c r="L8" s="41"/>
      <c r="M8" s="41"/>
      <c r="N8" s="41"/>
      <c r="O8" s="28"/>
      <c r="P8" s="9"/>
      <c r="Q8" s="21"/>
    </row>
    <row r="9" spans="1:7" ht="22.5" customHeight="1" thickBot="1">
      <c r="A9" s="7"/>
      <c r="B9" s="32" t="s">
        <v>4</v>
      </c>
      <c r="C9" s="83"/>
      <c r="D9" s="79" t="s">
        <v>5</v>
      </c>
      <c r="E9" s="84"/>
      <c r="F9" s="9"/>
      <c r="G9" s="63"/>
    </row>
    <row r="10" spans="1:13" ht="22.5" customHeight="1">
      <c r="A10" s="7"/>
      <c r="B10" s="61" t="s">
        <v>37</v>
      </c>
      <c r="C10" s="65"/>
      <c r="D10" s="66"/>
      <c r="E10" s="66"/>
      <c r="F10" s="66"/>
      <c r="G10" s="66"/>
      <c r="H10" s="74"/>
      <c r="I10" s="66"/>
      <c r="J10" s="67"/>
      <c r="K10" s="9"/>
      <c r="L10" s="63"/>
      <c r="M10" s="63"/>
    </row>
    <row r="11" spans="1:13" ht="22.5" customHeight="1" thickBot="1">
      <c r="A11" s="7"/>
      <c r="B11" s="62" t="s">
        <v>184</v>
      </c>
      <c r="C11" s="165"/>
      <c r="D11" s="75"/>
      <c r="E11" s="75"/>
      <c r="F11" s="68"/>
      <c r="G11" s="68"/>
      <c r="H11" s="56"/>
      <c r="I11" s="75"/>
      <c r="J11" s="76"/>
      <c r="K11" s="12"/>
      <c r="L11" s="63"/>
      <c r="M11" s="63"/>
    </row>
    <row r="12" spans="1:13" ht="22.5" customHeight="1">
      <c r="A12" s="9"/>
      <c r="B12" s="164"/>
      <c r="C12" s="232" t="s">
        <v>188</v>
      </c>
      <c r="D12" s="233"/>
      <c r="E12" s="233"/>
      <c r="F12" s="233"/>
      <c r="G12" s="233"/>
      <c r="H12" s="233"/>
      <c r="I12" s="233"/>
      <c r="J12" s="234"/>
      <c r="K12" s="9"/>
      <c r="L12" s="63"/>
      <c r="M12" s="63"/>
    </row>
    <row r="13" spans="2:13" ht="22.5" customHeight="1">
      <c r="B13" s="160"/>
      <c r="C13" s="235"/>
      <c r="D13" s="236"/>
      <c r="E13" s="236"/>
      <c r="F13" s="236"/>
      <c r="G13" s="236"/>
      <c r="H13" s="236"/>
      <c r="I13" s="236"/>
      <c r="J13" s="237"/>
      <c r="K13"/>
      <c r="L13" s="64"/>
      <c r="M13" s="64"/>
    </row>
    <row r="14" spans="2:13" ht="22.5" customHeight="1" thickBot="1">
      <c r="B14" s="160"/>
      <c r="C14" s="238"/>
      <c r="D14" s="239"/>
      <c r="E14" s="239"/>
      <c r="F14" s="239"/>
      <c r="G14" s="239"/>
      <c r="H14" s="239"/>
      <c r="I14" s="239"/>
      <c r="J14" s="240"/>
      <c r="K14" s="9"/>
      <c r="L14" s="64"/>
      <c r="M14" s="64"/>
    </row>
    <row r="15" spans="2:13" ht="22.5" customHeight="1">
      <c r="B15" s="160"/>
      <c r="C15" s="20"/>
      <c r="D15" s="20"/>
      <c r="E15" s="20"/>
      <c r="F15" s="20"/>
      <c r="G15" s="20"/>
      <c r="H15" s="20"/>
      <c r="I15" s="20"/>
      <c r="J15" s="20"/>
      <c r="K15"/>
      <c r="L15" s="64"/>
      <c r="M15" s="64"/>
    </row>
    <row r="16" spans="2:13" ht="22.5" customHeight="1">
      <c r="B16" s="161"/>
      <c r="C16" s="9"/>
      <c r="D16" s="9"/>
      <c r="E16" s="9"/>
      <c r="F16" s="9"/>
      <c r="G16" s="9"/>
      <c r="H16" s="9"/>
      <c r="I16" s="9"/>
      <c r="J16" s="9"/>
      <c r="K16"/>
      <c r="L16" s="64"/>
      <c r="M16" s="64"/>
    </row>
    <row r="17" spans="2:13" ht="22.5" customHeight="1">
      <c r="B17" s="160"/>
      <c r="C17" s="20"/>
      <c r="D17" s="20"/>
      <c r="E17" s="20"/>
      <c r="F17" s="20"/>
      <c r="G17" s="20"/>
      <c r="H17" s="20"/>
      <c r="I17" s="20"/>
      <c r="J17" s="20"/>
      <c r="K17"/>
      <c r="L17" s="64"/>
      <c r="M17" s="64"/>
    </row>
    <row r="18" spans="2:13" ht="22.5" customHeight="1">
      <c r="B18" s="160"/>
      <c r="C18" s="20"/>
      <c r="D18" s="20"/>
      <c r="E18" s="20"/>
      <c r="F18" s="20"/>
      <c r="G18" s="20"/>
      <c r="H18" s="20"/>
      <c r="I18" s="20"/>
      <c r="J18" s="20"/>
      <c r="K18"/>
      <c r="L18" s="64"/>
      <c r="M18" s="64"/>
    </row>
    <row r="19" spans="2:13" ht="22.5" customHeight="1">
      <c r="B19" s="160"/>
      <c r="C19" s="20"/>
      <c r="D19" s="20"/>
      <c r="E19" s="20"/>
      <c r="F19" s="20"/>
      <c r="G19" s="20"/>
      <c r="H19" s="20"/>
      <c r="I19" s="20"/>
      <c r="J19" s="20"/>
      <c r="K19"/>
      <c r="L19" s="64"/>
      <c r="M19" s="64"/>
    </row>
    <row r="20" spans="1:13" ht="22.5" customHeight="1" thickBot="1">
      <c r="A20" s="41"/>
      <c r="B20" s="163"/>
      <c r="C20" s="162"/>
      <c r="D20" s="162"/>
      <c r="E20" s="162"/>
      <c r="F20" s="20"/>
      <c r="G20" s="20"/>
      <c r="H20" s="20"/>
      <c r="I20" s="20"/>
      <c r="J20" s="20"/>
      <c r="K20" s="21"/>
      <c r="L20" s="64"/>
      <c r="M20" s="64"/>
    </row>
    <row r="21" spans="1:20" ht="22.5" customHeight="1" thickBot="1">
      <c r="A21" s="34" t="s">
        <v>10</v>
      </c>
      <c r="B21" s="33"/>
      <c r="C21" s="57"/>
      <c r="D21" s="77" t="s">
        <v>4</v>
      </c>
      <c r="E21" s="78"/>
      <c r="F21" s="64"/>
      <c r="G21" s="20"/>
      <c r="H21" s="20"/>
      <c r="I21" s="20"/>
      <c r="J21" s="20"/>
      <c r="K21" s="20"/>
      <c r="O21">
        <f>C5&amp;D5</f>
      </c>
      <c r="Q21" t="str">
        <f>C7&amp;D7</f>
        <v>〒</v>
      </c>
      <c r="R21" s="2" t="s">
        <v>126</v>
      </c>
      <c r="S21" s="2" t="s">
        <v>170</v>
      </c>
      <c r="T21" t="s">
        <v>172</v>
      </c>
    </row>
    <row r="22" spans="1:20" ht="22.5" customHeight="1">
      <c r="A22" s="8"/>
      <c r="B22" s="21"/>
      <c r="C22" s="20"/>
      <c r="D22" s="9"/>
      <c r="E22" s="20"/>
      <c r="F22" s="20"/>
      <c r="G22" s="20"/>
      <c r="H22" s="20"/>
      <c r="I22" s="20"/>
      <c r="J22" s="20"/>
      <c r="K22" s="20"/>
      <c r="R22" s="2" t="s">
        <v>127</v>
      </c>
      <c r="S22" s="2" t="s">
        <v>170</v>
      </c>
      <c r="T22" t="s">
        <v>172</v>
      </c>
    </row>
    <row r="23" spans="2:20" ht="19.5" customHeight="1">
      <c r="B23" s="29" t="s">
        <v>40</v>
      </c>
      <c r="C23" s="9"/>
      <c r="D23" s="9"/>
      <c r="E23" s="9"/>
      <c r="F23" s="9"/>
      <c r="G23" s="18"/>
      <c r="H23" s="9"/>
      <c r="I23" s="9"/>
      <c r="J23" s="9"/>
      <c r="K23" s="9"/>
      <c r="R23" s="2" t="s">
        <v>128</v>
      </c>
      <c r="S23" s="2" t="s">
        <v>170</v>
      </c>
      <c r="T23" t="s">
        <v>172</v>
      </c>
    </row>
    <row r="24" spans="1:20" ht="22.5" customHeight="1">
      <c r="A24" s="43"/>
      <c r="B24" s="81" t="s">
        <v>0</v>
      </c>
      <c r="C24" s="81" t="s">
        <v>1</v>
      </c>
      <c r="D24" s="81" t="s">
        <v>2</v>
      </c>
      <c r="E24" s="81" t="s">
        <v>53</v>
      </c>
      <c r="F24" s="81" t="s">
        <v>1</v>
      </c>
      <c r="G24" s="81" t="s">
        <v>2</v>
      </c>
      <c r="H24" s="21"/>
      <c r="I24" s="80"/>
      <c r="J24" s="21"/>
      <c r="K24" s="55"/>
      <c r="L24" s="7"/>
      <c r="P24"/>
      <c r="R24" s="2" t="s">
        <v>129</v>
      </c>
      <c r="S24" s="2" t="s">
        <v>171</v>
      </c>
      <c r="T24" t="s">
        <v>221</v>
      </c>
    </row>
    <row r="25" spans="1:20" ht="22.5" customHeight="1">
      <c r="A25" s="42">
        <v>1</v>
      </c>
      <c r="B25" s="139"/>
      <c r="C25" s="139"/>
      <c r="D25" s="82"/>
      <c r="E25" s="82"/>
      <c r="F25" s="82"/>
      <c r="G25" s="82"/>
      <c r="H25"/>
      <c r="I25" s="11"/>
      <c r="J25" s="23"/>
      <c r="K25" s="12"/>
      <c r="L25" s="12"/>
      <c r="M25" s="12"/>
      <c r="N25" s="12"/>
      <c r="P25"/>
      <c r="R25" s="2" t="s">
        <v>130</v>
      </c>
      <c r="S25" s="2" t="s">
        <v>171</v>
      </c>
      <c r="T25" t="s">
        <v>221</v>
      </c>
    </row>
    <row r="26" spans="1:20" ht="22.5" customHeight="1">
      <c r="A26" s="42">
        <v>2</v>
      </c>
      <c r="B26" s="139"/>
      <c r="C26" s="139"/>
      <c r="D26" s="82"/>
      <c r="E26" s="82"/>
      <c r="F26" s="82"/>
      <c r="G26" s="82"/>
      <c r="H26"/>
      <c r="I26" s="11"/>
      <c r="K26" s="12"/>
      <c r="L26" s="12"/>
      <c r="M26" s="12"/>
      <c r="N26" s="12"/>
      <c r="P26"/>
      <c r="R26" s="2" t="s">
        <v>131</v>
      </c>
      <c r="S26" s="2" t="s">
        <v>171</v>
      </c>
      <c r="T26" t="s">
        <v>221</v>
      </c>
    </row>
    <row r="27" spans="1:20" ht="22.5" customHeight="1">
      <c r="A27" s="42">
        <v>3</v>
      </c>
      <c r="B27" s="139"/>
      <c r="C27" s="139"/>
      <c r="D27" s="82"/>
      <c r="E27" s="82"/>
      <c r="F27" s="82"/>
      <c r="G27" s="82"/>
      <c r="H27"/>
      <c r="I27" s="11"/>
      <c r="J27" s="23"/>
      <c r="K27" s="12"/>
      <c r="L27" s="12"/>
      <c r="M27" s="12"/>
      <c r="N27" s="12"/>
      <c r="P27"/>
      <c r="R27" s="2" t="s">
        <v>132</v>
      </c>
      <c r="S27" s="2" t="s">
        <v>171</v>
      </c>
      <c r="T27" t="s">
        <v>221</v>
      </c>
    </row>
    <row r="28" spans="1:20" ht="22.5" customHeight="1">
      <c r="A28" s="42">
        <v>4</v>
      </c>
      <c r="B28" s="139"/>
      <c r="C28" s="139"/>
      <c r="D28" s="82"/>
      <c r="E28" s="82"/>
      <c r="F28" s="82"/>
      <c r="G28" s="82"/>
      <c r="H28"/>
      <c r="I28" s="13"/>
      <c r="J28" s="23"/>
      <c r="K28" s="14"/>
      <c r="L28" s="12"/>
      <c r="M28" s="14"/>
      <c r="N28" s="15"/>
      <c r="P28"/>
      <c r="R28" s="2" t="s">
        <v>133</v>
      </c>
      <c r="S28" s="2" t="s">
        <v>171</v>
      </c>
      <c r="T28" t="s">
        <v>221</v>
      </c>
    </row>
    <row r="29" spans="1:20" ht="22.5" customHeight="1">
      <c r="A29" s="42">
        <v>5</v>
      </c>
      <c r="B29" s="139"/>
      <c r="C29" s="139"/>
      <c r="D29" s="82"/>
      <c r="E29" s="82"/>
      <c r="F29" s="82"/>
      <c r="G29" s="82"/>
      <c r="H29"/>
      <c r="I29" s="13"/>
      <c r="J29" s="23"/>
      <c r="K29" s="14"/>
      <c r="L29" s="12"/>
      <c r="M29" s="14"/>
      <c r="N29" s="15"/>
      <c r="P29"/>
      <c r="R29" s="2" t="s">
        <v>134</v>
      </c>
      <c r="S29" s="2" t="s">
        <v>117</v>
      </c>
      <c r="T29" t="s">
        <v>222</v>
      </c>
    </row>
    <row r="30" spans="1:20" ht="22.5" customHeight="1">
      <c r="A30" s="42">
        <v>6</v>
      </c>
      <c r="B30" s="139"/>
      <c r="C30" s="139"/>
      <c r="D30" s="82"/>
      <c r="E30" s="82"/>
      <c r="F30" s="82"/>
      <c r="G30" s="82"/>
      <c r="H30"/>
      <c r="I30" s="11"/>
      <c r="J30" s="23"/>
      <c r="K30" s="14"/>
      <c r="L30" s="12"/>
      <c r="M30" s="14"/>
      <c r="N30" s="12"/>
      <c r="P30"/>
      <c r="R30" s="2" t="s">
        <v>135</v>
      </c>
      <c r="S30" s="2" t="s">
        <v>153</v>
      </c>
      <c r="T30" t="s">
        <v>173</v>
      </c>
    </row>
    <row r="31" spans="1:20" ht="22.5" customHeight="1">
      <c r="A31" s="42">
        <v>7</v>
      </c>
      <c r="B31" s="139"/>
      <c r="C31" s="139"/>
      <c r="D31" s="82"/>
      <c r="E31" s="82"/>
      <c r="F31" s="82"/>
      <c r="G31" s="82"/>
      <c r="H31"/>
      <c r="I31" s="15"/>
      <c r="J31" s="23"/>
      <c r="K31" s="14"/>
      <c r="L31" s="12"/>
      <c r="M31" s="14"/>
      <c r="N31" s="15"/>
      <c r="P31"/>
      <c r="R31" s="2" t="s">
        <v>136</v>
      </c>
      <c r="S31" s="2" t="s">
        <v>153</v>
      </c>
      <c r="T31" t="s">
        <v>173</v>
      </c>
    </row>
    <row r="32" spans="1:20" ht="22.5" customHeight="1">
      <c r="A32" s="42">
        <v>8</v>
      </c>
      <c r="B32" s="82"/>
      <c r="C32" s="82"/>
      <c r="D32" s="82"/>
      <c r="E32" s="82"/>
      <c r="F32" s="82"/>
      <c r="G32" s="82"/>
      <c r="H32"/>
      <c r="I32" s="15"/>
      <c r="J32" s="23"/>
      <c r="K32" s="14"/>
      <c r="L32" s="12"/>
      <c r="M32" s="14"/>
      <c r="N32" s="15"/>
      <c r="P32"/>
      <c r="R32" s="2" t="s">
        <v>137</v>
      </c>
      <c r="S32" s="2" t="s">
        <v>118</v>
      </c>
      <c r="T32" t="s">
        <v>223</v>
      </c>
    </row>
    <row r="33" spans="1:20" ht="22.5" customHeight="1">
      <c r="A33" s="42">
        <v>9</v>
      </c>
      <c r="B33" s="82"/>
      <c r="C33" s="82"/>
      <c r="D33" s="82"/>
      <c r="E33" s="82"/>
      <c r="F33" s="82"/>
      <c r="G33" s="82"/>
      <c r="H33"/>
      <c r="I33" s="15"/>
      <c r="J33" s="12"/>
      <c r="K33" s="12" t="s">
        <v>38</v>
      </c>
      <c r="L33" s="12"/>
      <c r="M33" s="12"/>
      <c r="N33" s="15"/>
      <c r="P33"/>
      <c r="R33" s="2" t="s">
        <v>138</v>
      </c>
      <c r="S33" s="2" t="s">
        <v>119</v>
      </c>
      <c r="T33" t="s">
        <v>224</v>
      </c>
    </row>
    <row r="34" spans="1:20" ht="22.5" customHeight="1">
      <c r="A34" s="42">
        <v>10</v>
      </c>
      <c r="B34" s="82"/>
      <c r="C34" s="82"/>
      <c r="D34" s="82"/>
      <c r="E34" s="82"/>
      <c r="F34" s="82"/>
      <c r="G34" s="82"/>
      <c r="H34"/>
      <c r="I34" s="15"/>
      <c r="J34" s="23">
        <v>1</v>
      </c>
      <c r="K34" s="14">
        <f>C11</f>
        <v>0</v>
      </c>
      <c r="L34" s="12"/>
      <c r="M34" s="14">
        <f>C10</f>
        <v>0</v>
      </c>
      <c r="N34" s="15"/>
      <c r="P34"/>
      <c r="R34" s="2" t="s">
        <v>139</v>
      </c>
      <c r="S34" s="2" t="s">
        <v>120</v>
      </c>
      <c r="T34" t="s">
        <v>174</v>
      </c>
    </row>
    <row r="35" spans="1:20" ht="22.5" customHeight="1">
      <c r="A35" s="42">
        <v>11</v>
      </c>
      <c r="B35" s="82"/>
      <c r="C35" s="82"/>
      <c r="D35" s="82"/>
      <c r="E35" s="82"/>
      <c r="F35" s="82"/>
      <c r="G35" s="82"/>
      <c r="H35"/>
      <c r="I35" s="15"/>
      <c r="J35" s="7">
        <v>2</v>
      </c>
      <c r="K35" s="14">
        <f>D11</f>
        <v>0</v>
      </c>
      <c r="L35" s="12"/>
      <c r="M35" s="14">
        <f>D10</f>
        <v>0</v>
      </c>
      <c r="N35" s="15"/>
      <c r="P35"/>
      <c r="R35" s="2" t="s">
        <v>140</v>
      </c>
      <c r="S35" s="2" t="s">
        <v>121</v>
      </c>
      <c r="T35" t="s">
        <v>175</v>
      </c>
    </row>
    <row r="36" spans="1:20" ht="22.5" customHeight="1">
      <c r="A36" s="42">
        <v>12</v>
      </c>
      <c r="B36" s="82"/>
      <c r="C36" s="82"/>
      <c r="D36" s="82"/>
      <c r="E36" s="82"/>
      <c r="F36" s="82"/>
      <c r="G36" s="82"/>
      <c r="H36"/>
      <c r="I36" s="15"/>
      <c r="J36" s="7">
        <v>3</v>
      </c>
      <c r="K36" s="14">
        <f>E11</f>
        <v>0</v>
      </c>
      <c r="L36" s="12"/>
      <c r="M36" s="14">
        <f>E10</f>
        <v>0</v>
      </c>
      <c r="N36" s="15"/>
      <c r="P36"/>
      <c r="R36" s="2" t="s">
        <v>141</v>
      </c>
      <c r="S36" s="2" t="s">
        <v>122</v>
      </c>
      <c r="T36" t="s">
        <v>176</v>
      </c>
    </row>
    <row r="37" spans="1:20" ht="22.5" customHeight="1">
      <c r="A37" s="42">
        <v>13</v>
      </c>
      <c r="B37" s="82"/>
      <c r="C37" s="82"/>
      <c r="D37" s="82"/>
      <c r="E37" s="82"/>
      <c r="F37" s="82"/>
      <c r="G37" s="82"/>
      <c r="H37"/>
      <c r="I37" s="12"/>
      <c r="J37" s="7">
        <v>4</v>
      </c>
      <c r="K37" s="14">
        <f>F11</f>
        <v>0</v>
      </c>
      <c r="L37" s="12"/>
      <c r="M37" s="14">
        <f>F10</f>
        <v>0</v>
      </c>
      <c r="N37" s="15"/>
      <c r="P37"/>
      <c r="R37" s="2" t="s">
        <v>142</v>
      </c>
      <c r="S37" s="2" t="s">
        <v>177</v>
      </c>
      <c r="T37" t="s">
        <v>225</v>
      </c>
    </row>
    <row r="38" spans="1:20" ht="22.5" customHeight="1">
      <c r="A38" s="42">
        <v>14</v>
      </c>
      <c r="B38" s="82"/>
      <c r="C38" s="82"/>
      <c r="D38" s="82"/>
      <c r="E38" s="82"/>
      <c r="F38" s="82"/>
      <c r="G38" s="82"/>
      <c r="H38"/>
      <c r="I38" s="15"/>
      <c r="J38" s="7">
        <v>5</v>
      </c>
      <c r="K38" s="14">
        <f>G11</f>
        <v>0</v>
      </c>
      <c r="L38" s="12"/>
      <c r="M38" s="14">
        <f>G10</f>
        <v>0</v>
      </c>
      <c r="N38" s="15"/>
      <c r="P38"/>
      <c r="R38" s="2" t="s">
        <v>143</v>
      </c>
      <c r="S38" s="2" t="s">
        <v>123</v>
      </c>
      <c r="T38" t="s">
        <v>225</v>
      </c>
    </row>
    <row r="39" spans="1:20" ht="22.5" customHeight="1">
      <c r="A39" s="42">
        <v>15</v>
      </c>
      <c r="B39" s="82"/>
      <c r="C39" s="82"/>
      <c r="D39" s="82"/>
      <c r="E39" s="82"/>
      <c r="F39" s="82"/>
      <c r="G39" s="82"/>
      <c r="H39"/>
      <c r="I39" s="15"/>
      <c r="J39" s="7">
        <v>6</v>
      </c>
      <c r="K39" s="14">
        <f>H11</f>
        <v>0</v>
      </c>
      <c r="L39" s="12"/>
      <c r="M39" s="14">
        <f>H10</f>
        <v>0</v>
      </c>
      <c r="N39" s="15"/>
      <c r="P39"/>
      <c r="R39" s="2" t="s">
        <v>144</v>
      </c>
      <c r="S39" s="2" t="s">
        <v>124</v>
      </c>
      <c r="T39" t="s">
        <v>178</v>
      </c>
    </row>
    <row r="40" spans="1:20" ht="22.5" customHeight="1">
      <c r="A40" s="42">
        <v>16</v>
      </c>
      <c r="B40" s="82"/>
      <c r="C40" s="82"/>
      <c r="D40" s="82"/>
      <c r="E40" s="82"/>
      <c r="F40" s="82"/>
      <c r="G40" s="82"/>
      <c r="H40"/>
      <c r="I40" s="15"/>
      <c r="J40" s="7">
        <v>7</v>
      </c>
      <c r="K40" s="14">
        <f>I11</f>
        <v>0</v>
      </c>
      <c r="L40" s="12"/>
      <c r="M40" s="14">
        <f>I10</f>
        <v>0</v>
      </c>
      <c r="N40" s="15"/>
      <c r="P40"/>
      <c r="R40" s="2" t="s">
        <v>145</v>
      </c>
      <c r="S40" s="2" t="s">
        <v>125</v>
      </c>
      <c r="T40" t="s">
        <v>226</v>
      </c>
    </row>
    <row r="41" spans="1:20" ht="22.5" customHeight="1">
      <c r="A41" s="42">
        <v>17</v>
      </c>
      <c r="B41" s="82"/>
      <c r="C41" s="82"/>
      <c r="D41" s="82"/>
      <c r="E41" s="82"/>
      <c r="F41" s="82"/>
      <c r="G41" s="82"/>
      <c r="H41"/>
      <c r="I41" s="15"/>
      <c r="J41" s="7">
        <v>8</v>
      </c>
      <c r="K41" s="14">
        <f>J11</f>
        <v>0</v>
      </c>
      <c r="L41" s="12"/>
      <c r="M41" s="14">
        <f>J10</f>
        <v>0</v>
      </c>
      <c r="N41" s="12"/>
      <c r="P41"/>
      <c r="R41" s="2" t="s">
        <v>146</v>
      </c>
      <c r="S41" s="2" t="s">
        <v>162</v>
      </c>
      <c r="T41" t="s">
        <v>227</v>
      </c>
    </row>
    <row r="42" spans="1:20" ht="22.5" customHeight="1">
      <c r="A42" s="42">
        <v>18</v>
      </c>
      <c r="B42" s="82"/>
      <c r="C42" s="82"/>
      <c r="D42" s="82"/>
      <c r="E42" s="82"/>
      <c r="F42" s="82"/>
      <c r="G42" s="82"/>
      <c r="H42"/>
      <c r="I42" s="11"/>
      <c r="J42" s="2"/>
      <c r="K42" s="2"/>
      <c r="M42" s="12"/>
      <c r="N42" s="12"/>
      <c r="P42"/>
      <c r="R42" s="2" t="s">
        <v>147</v>
      </c>
      <c r="S42" s="2" t="s">
        <v>162</v>
      </c>
      <c r="T42" t="s">
        <v>227</v>
      </c>
    </row>
    <row r="43" spans="1:20" ht="22.5" customHeight="1">
      <c r="A43" s="42">
        <v>19</v>
      </c>
      <c r="B43" s="82"/>
      <c r="C43" s="82"/>
      <c r="D43" s="82"/>
      <c r="E43" s="82"/>
      <c r="F43" s="82"/>
      <c r="G43" s="82"/>
      <c r="H43"/>
      <c r="I43" s="11"/>
      <c r="J43" s="12"/>
      <c r="K43" s="12"/>
      <c r="L43" s="12"/>
      <c r="M43" s="12"/>
      <c r="N43" s="15"/>
      <c r="P43"/>
      <c r="R43" s="2" t="s">
        <v>148</v>
      </c>
      <c r="S43" s="2" t="s">
        <v>154</v>
      </c>
      <c r="T43" t="s">
        <v>228</v>
      </c>
    </row>
    <row r="44" spans="1:20" ht="22.5" customHeight="1">
      <c r="A44" s="42">
        <v>20</v>
      </c>
      <c r="B44" s="82"/>
      <c r="C44" s="82"/>
      <c r="D44" s="82"/>
      <c r="E44" s="82"/>
      <c r="F44" s="82"/>
      <c r="G44" s="82"/>
      <c r="H44"/>
      <c r="I44" s="12"/>
      <c r="J44" s="12"/>
      <c r="K44" s="12"/>
      <c r="L44" s="12"/>
      <c r="M44" s="12"/>
      <c r="N44" s="15"/>
      <c r="P44"/>
      <c r="R44" s="2" t="s">
        <v>149</v>
      </c>
      <c r="S44" s="2" t="s">
        <v>155</v>
      </c>
      <c r="T44" t="s">
        <v>229</v>
      </c>
    </row>
    <row r="45" spans="1:20" ht="22.5" customHeight="1">
      <c r="A45" s="42">
        <v>21</v>
      </c>
      <c r="B45" s="82"/>
      <c r="C45" s="82"/>
      <c r="D45" s="82"/>
      <c r="E45" s="82"/>
      <c r="F45" s="82"/>
      <c r="G45" s="82"/>
      <c r="H45"/>
      <c r="I45" s="15"/>
      <c r="J45" s="12"/>
      <c r="K45" s="12"/>
      <c r="L45" s="12"/>
      <c r="M45" s="12"/>
      <c r="N45" s="15"/>
      <c r="P45"/>
      <c r="R45" s="2" t="s">
        <v>150</v>
      </c>
      <c r="S45" s="2" t="s">
        <v>156</v>
      </c>
      <c r="T45" t="s">
        <v>179</v>
      </c>
    </row>
    <row r="46" spans="1:20" ht="22.5" customHeight="1">
      <c r="A46" s="42">
        <v>22</v>
      </c>
      <c r="B46" s="82"/>
      <c r="C46" s="82"/>
      <c r="D46" s="82"/>
      <c r="E46" s="82"/>
      <c r="F46" s="82"/>
      <c r="G46" s="82"/>
      <c r="H46"/>
      <c r="I46" s="11"/>
      <c r="J46" s="12"/>
      <c r="K46" s="12"/>
      <c r="L46" s="12"/>
      <c r="M46" s="12"/>
      <c r="N46" s="12"/>
      <c r="P46"/>
      <c r="R46" s="2" t="s">
        <v>158</v>
      </c>
      <c r="S46" s="2" t="s">
        <v>157</v>
      </c>
      <c r="T46" t="s">
        <v>230</v>
      </c>
    </row>
    <row r="47" spans="1:20" ht="22.5" customHeight="1">
      <c r="A47" s="42">
        <v>23</v>
      </c>
      <c r="B47" s="82"/>
      <c r="C47" s="82"/>
      <c r="D47" s="82"/>
      <c r="E47" s="82"/>
      <c r="F47" s="82"/>
      <c r="G47" s="82"/>
      <c r="H47"/>
      <c r="I47" s="15"/>
      <c r="J47" s="12"/>
      <c r="K47" s="12"/>
      <c r="L47" s="12"/>
      <c r="M47" s="12"/>
      <c r="N47" s="12"/>
      <c r="P47"/>
      <c r="R47" s="2" t="s">
        <v>181</v>
      </c>
      <c r="S47" s="2" t="s">
        <v>159</v>
      </c>
      <c r="T47" t="s">
        <v>163</v>
      </c>
    </row>
    <row r="48" spans="1:20" ht="22.5" customHeight="1">
      <c r="A48" s="42">
        <v>24</v>
      </c>
      <c r="B48" s="82"/>
      <c r="C48" s="82"/>
      <c r="D48" s="82"/>
      <c r="E48" s="82"/>
      <c r="F48" s="82"/>
      <c r="G48" s="82"/>
      <c r="H48"/>
      <c r="I48"/>
      <c r="J48" s="12"/>
      <c r="K48" s="12"/>
      <c r="L48" s="12"/>
      <c r="M48" s="12"/>
      <c r="N48" s="12"/>
      <c r="P48"/>
      <c r="R48" s="2" t="s">
        <v>151</v>
      </c>
      <c r="S48" s="2" t="s">
        <v>160</v>
      </c>
      <c r="T48" t="s">
        <v>180</v>
      </c>
    </row>
    <row r="49" spans="1:20" ht="22.5" customHeight="1">
      <c r="A49" s="42">
        <v>25</v>
      </c>
      <c r="B49" s="82"/>
      <c r="C49" s="82"/>
      <c r="D49" s="82"/>
      <c r="E49" s="82"/>
      <c r="F49" s="82"/>
      <c r="G49" s="82"/>
      <c r="H49"/>
      <c r="I49"/>
      <c r="J49" s="12"/>
      <c r="K49" s="12"/>
      <c r="L49" s="12"/>
      <c r="M49" s="12"/>
      <c r="N49" s="12"/>
      <c r="P49"/>
      <c r="R49" s="2" t="s">
        <v>152</v>
      </c>
      <c r="S49" s="2" t="s">
        <v>161</v>
      </c>
      <c r="T49" t="s">
        <v>231</v>
      </c>
    </row>
    <row r="50" spans="1:16" ht="22.5" customHeight="1">
      <c r="A50" s="42">
        <v>26</v>
      </c>
      <c r="B50" s="82"/>
      <c r="C50" s="82"/>
      <c r="D50" s="82"/>
      <c r="E50" s="82"/>
      <c r="F50" s="82"/>
      <c r="G50" s="82"/>
      <c r="H50"/>
      <c r="I50"/>
      <c r="J50" s="16"/>
      <c r="K50" s="16"/>
      <c r="L50" s="16"/>
      <c r="M50" s="16"/>
      <c r="N50" s="12"/>
      <c r="P50"/>
    </row>
    <row r="51" spans="1:16" ht="22.5" customHeight="1">
      <c r="A51" s="42">
        <v>27</v>
      </c>
      <c r="B51" s="82"/>
      <c r="C51" s="82"/>
      <c r="D51" s="82"/>
      <c r="E51" s="82"/>
      <c r="F51" s="82"/>
      <c r="G51" s="82"/>
      <c r="H51"/>
      <c r="I51" s="12"/>
      <c r="J51" s="12"/>
      <c r="K51" s="12"/>
      <c r="L51" s="12"/>
      <c r="M51" s="12"/>
      <c r="N51" s="12"/>
      <c r="P51"/>
    </row>
    <row r="52" spans="1:16" ht="22.5" customHeight="1">
      <c r="A52" s="42">
        <v>28</v>
      </c>
      <c r="B52" s="82"/>
      <c r="C52" s="82"/>
      <c r="D52" s="82"/>
      <c r="E52" s="82"/>
      <c r="F52" s="82"/>
      <c r="G52" s="82"/>
      <c r="H52"/>
      <c r="I52"/>
      <c r="J52"/>
      <c r="K52"/>
      <c r="L52" s="7"/>
      <c r="N52" s="12"/>
      <c r="P52"/>
    </row>
    <row r="53" spans="1:16" ht="22.5" customHeight="1">
      <c r="A53" s="42">
        <v>29</v>
      </c>
      <c r="B53" s="82"/>
      <c r="C53" s="82"/>
      <c r="D53" s="82"/>
      <c r="E53" s="82"/>
      <c r="F53" s="82"/>
      <c r="G53" s="82"/>
      <c r="H53"/>
      <c r="I53"/>
      <c r="J53"/>
      <c r="K53"/>
      <c r="L53" s="7"/>
      <c r="N53" s="12"/>
      <c r="P53"/>
    </row>
    <row r="54" spans="1:16" ht="22.5" customHeight="1">
      <c r="A54" s="42">
        <v>30</v>
      </c>
      <c r="B54" s="82"/>
      <c r="C54" s="82"/>
      <c r="D54" s="82"/>
      <c r="E54" s="82"/>
      <c r="F54" s="82"/>
      <c r="G54" s="82"/>
      <c r="H54"/>
      <c r="I54"/>
      <c r="J54"/>
      <c r="K54"/>
      <c r="L54" s="7"/>
      <c r="N54" s="12"/>
      <c r="P54"/>
    </row>
    <row r="55" spans="1:16" ht="22.5" customHeight="1">
      <c r="A55" s="42">
        <v>31</v>
      </c>
      <c r="B55" s="82"/>
      <c r="C55" s="82"/>
      <c r="D55" s="82"/>
      <c r="E55" s="82"/>
      <c r="F55" s="82"/>
      <c r="G55" s="82"/>
      <c r="H55"/>
      <c r="I55"/>
      <c r="J55"/>
      <c r="K55"/>
      <c r="L55" s="7"/>
      <c r="N55" s="12"/>
      <c r="P55"/>
    </row>
    <row r="56" spans="1:16" ht="22.5" customHeight="1">
      <c r="A56" s="42">
        <v>32</v>
      </c>
      <c r="B56" s="82"/>
      <c r="C56" s="82"/>
      <c r="D56" s="82"/>
      <c r="E56" s="82"/>
      <c r="F56" s="82"/>
      <c r="G56" s="82"/>
      <c r="H56"/>
      <c r="I56"/>
      <c r="J56"/>
      <c r="K56"/>
      <c r="L56" s="7"/>
      <c r="N56" s="12"/>
      <c r="P56"/>
    </row>
    <row r="57" spans="1:16" ht="22.5" customHeight="1">
      <c r="A57" s="42">
        <v>33</v>
      </c>
      <c r="B57" s="82"/>
      <c r="C57" s="82"/>
      <c r="D57" s="82"/>
      <c r="E57" s="82"/>
      <c r="F57" s="82"/>
      <c r="G57" s="82"/>
      <c r="H57"/>
      <c r="I57"/>
      <c r="J57"/>
      <c r="K57"/>
      <c r="L57" s="7"/>
      <c r="N57" s="12"/>
      <c r="P57"/>
    </row>
    <row r="58" spans="1:16" ht="22.5" customHeight="1">
      <c r="A58" s="42">
        <v>34</v>
      </c>
      <c r="B58" s="82"/>
      <c r="C58" s="82"/>
      <c r="D58" s="82"/>
      <c r="E58" s="82"/>
      <c r="F58" s="82"/>
      <c r="G58" s="82"/>
      <c r="H58"/>
      <c r="I58"/>
      <c r="J58"/>
      <c r="K58"/>
      <c r="L58" s="7"/>
      <c r="N58" s="16"/>
      <c r="P58"/>
    </row>
    <row r="59" spans="1:16" ht="22.5" customHeight="1">
      <c r="A59" s="42">
        <v>35</v>
      </c>
      <c r="B59" s="82"/>
      <c r="C59" s="82"/>
      <c r="D59" s="82"/>
      <c r="E59" s="82"/>
      <c r="F59" s="82"/>
      <c r="G59" s="82"/>
      <c r="H59"/>
      <c r="I59"/>
      <c r="J59"/>
      <c r="K59"/>
      <c r="L59" s="7"/>
      <c r="N59" s="12"/>
      <c r="P59"/>
    </row>
    <row r="60" spans="1:16" ht="22.5" customHeight="1">
      <c r="A60" s="42">
        <v>36</v>
      </c>
      <c r="B60" s="82"/>
      <c r="C60" s="82"/>
      <c r="D60" s="82"/>
      <c r="E60" s="82"/>
      <c r="F60" s="82"/>
      <c r="G60" s="82"/>
      <c r="H60"/>
      <c r="I60"/>
      <c r="J60"/>
      <c r="K60"/>
      <c r="L60" s="7"/>
      <c r="P60"/>
    </row>
    <row r="61" spans="1:16" ht="22.5" customHeight="1">
      <c r="A61" s="42">
        <v>37</v>
      </c>
      <c r="B61" s="82"/>
      <c r="C61" s="82"/>
      <c r="D61" s="82"/>
      <c r="E61" s="82"/>
      <c r="F61" s="82"/>
      <c r="G61" s="82"/>
      <c r="H61"/>
      <c r="I61"/>
      <c r="J61"/>
      <c r="K61"/>
      <c r="L61" s="7"/>
      <c r="P61"/>
    </row>
    <row r="62" spans="1:16" ht="22.5" customHeight="1">
      <c r="A62" s="42">
        <v>38</v>
      </c>
      <c r="B62" s="82"/>
      <c r="C62" s="82"/>
      <c r="D62" s="82"/>
      <c r="E62" s="82"/>
      <c r="F62" s="82"/>
      <c r="G62" s="82"/>
      <c r="H62"/>
      <c r="I62"/>
      <c r="J62"/>
      <c r="K62"/>
      <c r="L62" s="7"/>
      <c r="P62"/>
    </row>
    <row r="63" spans="1:16" ht="22.5" customHeight="1">
      <c r="A63" s="42">
        <v>39</v>
      </c>
      <c r="B63" s="82"/>
      <c r="C63" s="82"/>
      <c r="D63" s="82"/>
      <c r="E63" s="82"/>
      <c r="F63" s="82"/>
      <c r="G63" s="82"/>
      <c r="H63"/>
      <c r="I63"/>
      <c r="J63"/>
      <c r="K63"/>
      <c r="L63" s="7"/>
      <c r="P63"/>
    </row>
    <row r="64" spans="1:16" ht="22.5" customHeight="1">
      <c r="A64" s="42">
        <v>40</v>
      </c>
      <c r="B64" s="82"/>
      <c r="C64" s="82"/>
      <c r="D64" s="82"/>
      <c r="E64" s="82"/>
      <c r="F64" s="82"/>
      <c r="G64" s="82"/>
      <c r="H64"/>
      <c r="I64"/>
      <c r="J64"/>
      <c r="K64"/>
      <c r="L64" s="7"/>
      <c r="P64"/>
    </row>
    <row r="65" spans="1:16" ht="22.5" customHeight="1">
      <c r="A65" s="42">
        <v>41</v>
      </c>
      <c r="B65" s="82"/>
      <c r="C65" s="82"/>
      <c r="D65" s="82"/>
      <c r="E65" s="82"/>
      <c r="F65" s="82"/>
      <c r="G65" s="82"/>
      <c r="H65"/>
      <c r="I65"/>
      <c r="J65"/>
      <c r="K65"/>
      <c r="L65" s="7"/>
      <c r="P65"/>
    </row>
  </sheetData>
  <sheetProtection/>
  <protectedRanges>
    <protectedRange sqref="E3 E5 C3:C6 D7 E9 C8:C15 E21 K10 D10:J15 C21 C16:J20" name="範囲1"/>
    <protectedRange sqref="B25:G65" name="範囲2_1"/>
  </protectedRanges>
  <mergeCells count="8">
    <mergeCell ref="C12:J14"/>
    <mergeCell ref="H4:H8"/>
    <mergeCell ref="C8:G8"/>
    <mergeCell ref="C4:F4"/>
    <mergeCell ref="A2:K2"/>
    <mergeCell ref="C1:G1"/>
    <mergeCell ref="H1:J1"/>
    <mergeCell ref="C5:F5"/>
  </mergeCells>
  <printOptions/>
  <pageMargins left="0.75" right="0.75" top="1" bottom="1" header="0.512" footer="0.51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B1:T50"/>
  <sheetViews>
    <sheetView showZeros="0" view="pageBreakPreview" zoomScaleSheetLayoutView="100" workbookViewId="0" topLeftCell="A1">
      <selection activeCell="F17" sqref="F17"/>
    </sheetView>
  </sheetViews>
  <sheetFormatPr defaultColWidth="8.875" defaultRowHeight="13.5"/>
  <cols>
    <col min="1" max="1" width="3.125" style="2" customWidth="1"/>
    <col min="2" max="2" width="7.75390625" style="2" customWidth="1"/>
    <col min="3" max="3" width="18.75390625" style="2" customWidth="1"/>
    <col min="4" max="5" width="6.75390625" style="2" customWidth="1"/>
    <col min="6" max="6" width="9.875" style="2" customWidth="1"/>
    <col min="7" max="7" width="16.75390625" style="2" customWidth="1"/>
    <col min="8" max="9" width="6.75390625" style="2" customWidth="1"/>
    <col min="10" max="10" width="4.625" style="2" customWidth="1"/>
    <col min="11" max="11" width="5.00390625" style="2" customWidth="1"/>
    <col min="12" max="16384" width="8.875" style="2" customWidth="1"/>
  </cols>
  <sheetData>
    <row r="1" spans="2:11" ht="16.5" customHeight="1">
      <c r="B1" s="45"/>
      <c r="C1" s="46" t="str">
        <f>"令和"&amp;'表紙'!B2&amp;"年度"</f>
        <v>令和6年度</v>
      </c>
      <c r="D1" s="44" t="str">
        <f>'表紙'!D2</f>
        <v>神奈川県中学校総合体育大会　ソフトテニス競技の部</v>
      </c>
      <c r="E1" s="44"/>
      <c r="G1" s="44"/>
      <c r="H1" s="44"/>
      <c r="I1" s="44"/>
      <c r="J1" s="46"/>
      <c r="K1" s="44"/>
    </row>
    <row r="2" ht="16.5" customHeight="1">
      <c r="E2" s="47" t="s">
        <v>69</v>
      </c>
    </row>
    <row r="3" ht="10.5" customHeight="1">
      <c r="B3" s="44"/>
    </row>
    <row r="4" ht="17.25">
      <c r="B4" s="166" t="s">
        <v>195</v>
      </c>
    </row>
    <row r="5" spans="2:20" s="22" customFormat="1" ht="6.75" customHeight="1">
      <c r="B5" s="22" t="s">
        <v>43</v>
      </c>
      <c r="N5" s="143"/>
      <c r="O5" s="123"/>
      <c r="Q5" s="143"/>
      <c r="R5" s="143"/>
      <c r="S5" s="143"/>
      <c r="T5" s="143"/>
    </row>
    <row r="6" spans="3:17" s="22" customFormat="1" ht="13.5">
      <c r="C6" s="22" t="s">
        <v>190</v>
      </c>
      <c r="Q6" s="144"/>
    </row>
    <row r="7" s="22" customFormat="1" ht="13.5">
      <c r="B7" s="22" t="s">
        <v>17</v>
      </c>
    </row>
    <row r="8" s="22" customFormat="1" ht="13.5">
      <c r="C8" s="22" t="s">
        <v>18</v>
      </c>
    </row>
    <row r="9" spans="3:4" s="22" customFormat="1" ht="13.5">
      <c r="C9" s="22" t="s">
        <v>19</v>
      </c>
      <c r="D9" s="154" t="s">
        <v>20</v>
      </c>
    </row>
    <row r="10" s="22" customFormat="1" ht="13.5">
      <c r="D10" s="154" t="s">
        <v>21</v>
      </c>
    </row>
    <row r="11" s="22" customFormat="1" ht="13.5">
      <c r="D11" s="154" t="s">
        <v>22</v>
      </c>
    </row>
    <row r="12" s="22" customFormat="1" ht="13.5">
      <c r="D12" s="154" t="s">
        <v>23</v>
      </c>
    </row>
    <row r="13" ht="9" customHeight="1"/>
    <row r="14" spans="7:11" ht="16.5" customHeight="1">
      <c r="G14" s="17" t="str">
        <f>"令和"&amp;'表紙'!B2&amp;"年"</f>
        <v>令和6年</v>
      </c>
      <c r="H14" s="3">
        <f>'記入用'!C3</f>
        <v>0</v>
      </c>
      <c r="I14" s="48" t="s">
        <v>9</v>
      </c>
      <c r="J14" s="3">
        <f>'記入用'!E3</f>
        <v>0</v>
      </c>
      <c r="K14" s="3" t="s">
        <v>33</v>
      </c>
    </row>
    <row r="15" spans="2:7" ht="18.75" customHeight="1">
      <c r="B15" s="159" t="s">
        <v>182</v>
      </c>
      <c r="C15" s="271">
        <f>'記入用'!C5</f>
        <v>0</v>
      </c>
      <c r="D15" s="271"/>
      <c r="E15" s="271"/>
      <c r="F15" s="271"/>
      <c r="G15" s="271"/>
    </row>
    <row r="17" spans="2:5" ht="24" customHeight="1">
      <c r="B17" s="159" t="s">
        <v>183</v>
      </c>
      <c r="C17" s="350">
        <f>'記入用'!C6</f>
        <v>0</v>
      </c>
      <c r="D17" s="350"/>
      <c r="E17" s="3" t="s">
        <v>88</v>
      </c>
    </row>
    <row r="18" spans="3:9" ht="15" customHeight="1">
      <c r="C18" s="270">
        <f>'記入用'!C8</f>
        <v>0</v>
      </c>
      <c r="D18" s="270"/>
      <c r="E18" s="270"/>
      <c r="F18" s="270"/>
      <c r="G18" s="270"/>
      <c r="H18" s="270"/>
      <c r="I18" s="270"/>
    </row>
    <row r="19" spans="2:10" ht="15" customHeight="1">
      <c r="B19" s="2" t="s">
        <v>44</v>
      </c>
      <c r="C19" s="271"/>
      <c r="D19" s="271"/>
      <c r="E19" s="271"/>
      <c r="F19" s="271"/>
      <c r="G19" s="271"/>
      <c r="H19" s="271"/>
      <c r="I19" s="271"/>
      <c r="J19" s="6"/>
    </row>
    <row r="20" spans="2:9" ht="19.5" customHeight="1">
      <c r="B20" s="73" t="s">
        <v>25</v>
      </c>
      <c r="C20" s="349">
        <f>'記入用'!C9</f>
        <v>0</v>
      </c>
      <c r="D20" s="349"/>
      <c r="E20" s="349"/>
      <c r="F20" s="17" t="s">
        <v>34</v>
      </c>
      <c r="G20" s="349">
        <f>'記入用'!E9</f>
        <v>0</v>
      </c>
      <c r="H20" s="349"/>
      <c r="I20" s="349"/>
    </row>
    <row r="21" spans="2:9" ht="33.75" customHeight="1">
      <c r="B21" s="155" t="s">
        <v>110</v>
      </c>
      <c r="C21" s="348" t="str">
        <f>'記入用'!C11&amp;"  "&amp;'記入用'!D11&amp;"   "&amp;'記入用'!E11&amp;"
"&amp;'記入用'!F11&amp;"  "&amp;'記入用'!G11&amp;"  "&amp;'記入用'!H11&amp;"
"&amp;'記入用'!I11&amp;"  "&amp;'記入用'!J11</f>
        <v>     
  </v>
      </c>
      <c r="D21" s="348"/>
      <c r="E21" s="348"/>
      <c r="F21" s="348"/>
      <c r="G21" s="348"/>
      <c r="H21" s="348"/>
      <c r="I21" s="348"/>
    </row>
    <row r="22" spans="2:9" ht="14.25">
      <c r="B22" s="268"/>
      <c r="C22" s="258"/>
      <c r="D22" s="258"/>
      <c r="F22" s="268"/>
      <c r="G22" s="269"/>
      <c r="H22" s="269"/>
      <c r="I22" s="269"/>
    </row>
    <row r="23" spans="2:4" ht="14.25" customHeight="1">
      <c r="B23" s="50"/>
      <c r="C23" s="267"/>
      <c r="D23" s="267"/>
    </row>
    <row r="24" spans="2:4" ht="14.25">
      <c r="B24" s="50"/>
      <c r="C24" s="267"/>
      <c r="D24" s="267"/>
    </row>
    <row r="25" spans="2:9" ht="14.25">
      <c r="B25" s="50"/>
      <c r="C25" s="267"/>
      <c r="D25" s="267"/>
      <c r="G25" s="50"/>
      <c r="H25" s="50"/>
      <c r="I25" s="50"/>
    </row>
    <row r="26" spans="3:9" ht="33.75" customHeight="1">
      <c r="C26" s="142"/>
      <c r="D26" s="142"/>
      <c r="F26" s="51"/>
      <c r="G26" s="256"/>
      <c r="H26" s="256"/>
      <c r="I26" s="256"/>
    </row>
    <row r="27" spans="3:9" ht="14.25">
      <c r="C27" s="142"/>
      <c r="D27" s="142"/>
      <c r="F27" s="257"/>
      <c r="G27" s="258"/>
      <c r="H27" s="258"/>
      <c r="I27" s="258"/>
    </row>
    <row r="28" spans="3:4" ht="14.25">
      <c r="C28" s="142"/>
      <c r="D28" s="142"/>
    </row>
    <row r="29" spans="3:4" ht="14.25">
      <c r="C29" s="142"/>
      <c r="D29" s="142"/>
    </row>
    <row r="30" spans="2:6" ht="22.5" customHeight="1">
      <c r="B30" s="152" t="s">
        <v>11</v>
      </c>
      <c r="F30" s="146"/>
    </row>
    <row r="31" spans="2:9" ht="19.5" customHeight="1">
      <c r="B31" s="3" t="s">
        <v>12</v>
      </c>
      <c r="C31" s="346">
        <f>'記入用'!C21</f>
        <v>0</v>
      </c>
      <c r="D31" s="49"/>
      <c r="E31" s="49"/>
      <c r="F31" s="17" t="s">
        <v>26</v>
      </c>
      <c r="G31" s="347">
        <f>'記入用'!E21</f>
        <v>0</v>
      </c>
      <c r="H31" s="347"/>
      <c r="I31" s="347"/>
    </row>
    <row r="32" ht="9" customHeight="1"/>
    <row r="33" ht="14.25">
      <c r="B33" s="2" t="s">
        <v>16</v>
      </c>
    </row>
    <row r="34" spans="2:9" ht="14.25">
      <c r="B34" s="265" t="s">
        <v>45</v>
      </c>
      <c r="C34" s="261"/>
      <c r="D34" s="262" t="s">
        <v>27</v>
      </c>
      <c r="E34" s="262" t="s">
        <v>28</v>
      </c>
      <c r="F34" s="265" t="s">
        <v>46</v>
      </c>
      <c r="G34" s="261"/>
      <c r="H34" s="262" t="s">
        <v>27</v>
      </c>
      <c r="I34" s="262" t="s">
        <v>28</v>
      </c>
    </row>
    <row r="35" spans="2:9" ht="14.25">
      <c r="B35" s="266" t="s">
        <v>30</v>
      </c>
      <c r="C35" s="260"/>
      <c r="D35" s="264"/>
      <c r="E35" s="264"/>
      <c r="F35" s="266" t="s">
        <v>30</v>
      </c>
      <c r="G35" s="260"/>
      <c r="H35" s="264"/>
      <c r="I35" s="264"/>
    </row>
    <row r="36" spans="2:9" ht="14.25">
      <c r="B36" s="340">
        <f>'記入用'!C25</f>
        <v>0</v>
      </c>
      <c r="C36" s="341"/>
      <c r="D36" s="342">
        <f>'記入用'!D25</f>
        <v>0</v>
      </c>
      <c r="E36" s="342"/>
      <c r="F36" s="340">
        <f>'記入用'!F25</f>
        <v>0</v>
      </c>
      <c r="G36" s="341"/>
      <c r="H36" s="342">
        <f>'記入用'!G25</f>
        <v>0</v>
      </c>
      <c r="I36" s="342"/>
    </row>
    <row r="37" spans="2:9" ht="27" customHeight="1">
      <c r="B37" s="343">
        <f>'記入用'!B25</f>
        <v>0</v>
      </c>
      <c r="C37" s="344"/>
      <c r="D37" s="345"/>
      <c r="E37" s="345"/>
      <c r="F37" s="343">
        <f>'記入用'!E25</f>
        <v>0</v>
      </c>
      <c r="G37" s="344"/>
      <c r="H37" s="345"/>
      <c r="I37" s="345"/>
    </row>
    <row r="38" spans="2:9" ht="14.25">
      <c r="B38" s="340">
        <f>'記入用'!C26</f>
        <v>0</v>
      </c>
      <c r="C38" s="341"/>
      <c r="D38" s="342">
        <f>'記入用'!D26</f>
        <v>0</v>
      </c>
      <c r="E38" s="342"/>
      <c r="F38" s="340">
        <f>'記入用'!F26</f>
        <v>0</v>
      </c>
      <c r="G38" s="341"/>
      <c r="H38" s="342">
        <f>'記入用'!G26</f>
        <v>0</v>
      </c>
      <c r="I38" s="342"/>
    </row>
    <row r="39" spans="2:9" ht="27" customHeight="1">
      <c r="B39" s="343">
        <f>'記入用'!B26</f>
        <v>0</v>
      </c>
      <c r="C39" s="344"/>
      <c r="D39" s="345"/>
      <c r="E39" s="345"/>
      <c r="F39" s="343">
        <f>'記入用'!E26</f>
        <v>0</v>
      </c>
      <c r="G39" s="344"/>
      <c r="H39" s="345"/>
      <c r="I39" s="345"/>
    </row>
    <row r="40" spans="2:9" ht="14.25">
      <c r="B40" s="340">
        <f>'記入用'!C27</f>
        <v>0</v>
      </c>
      <c r="C40" s="341"/>
      <c r="D40" s="342">
        <f>'記入用'!D27</f>
        <v>0</v>
      </c>
      <c r="E40" s="342"/>
      <c r="F40" s="340">
        <f>'記入用'!F27</f>
        <v>0</v>
      </c>
      <c r="G40" s="341"/>
      <c r="H40" s="342">
        <f>'記入用'!G27</f>
        <v>0</v>
      </c>
      <c r="I40" s="342"/>
    </row>
    <row r="41" spans="2:9" ht="27" customHeight="1">
      <c r="B41" s="343">
        <f>'記入用'!B27</f>
        <v>0</v>
      </c>
      <c r="C41" s="344"/>
      <c r="D41" s="345"/>
      <c r="E41" s="345"/>
      <c r="F41" s="343">
        <f>'記入用'!E27</f>
        <v>0</v>
      </c>
      <c r="G41" s="344"/>
      <c r="H41" s="345"/>
      <c r="I41" s="345"/>
    </row>
    <row r="42" spans="2:9" ht="14.25">
      <c r="B42" s="340">
        <f>'記入用'!C28</f>
        <v>0</v>
      </c>
      <c r="C42" s="341"/>
      <c r="D42" s="342">
        <f>'記入用'!D28</f>
        <v>0</v>
      </c>
      <c r="E42" s="342"/>
      <c r="F42" s="340">
        <f>'記入用'!F28</f>
        <v>0</v>
      </c>
      <c r="G42" s="341"/>
      <c r="H42" s="342">
        <f>'記入用'!G28</f>
        <v>0</v>
      </c>
      <c r="I42" s="342"/>
    </row>
    <row r="43" spans="2:9" ht="27" customHeight="1">
      <c r="B43" s="343">
        <f>'記入用'!B28</f>
        <v>0</v>
      </c>
      <c r="C43" s="344"/>
      <c r="D43" s="345"/>
      <c r="E43" s="345"/>
      <c r="F43" s="343">
        <f>'記入用'!E28</f>
        <v>0</v>
      </c>
      <c r="G43" s="344"/>
      <c r="H43" s="345"/>
      <c r="I43" s="345"/>
    </row>
    <row r="44" spans="2:9" ht="14.25">
      <c r="B44" s="340">
        <f>'記入用'!C29</f>
        <v>0</v>
      </c>
      <c r="C44" s="341"/>
      <c r="D44" s="342">
        <f>'記入用'!D29</f>
        <v>0</v>
      </c>
      <c r="E44" s="342"/>
      <c r="F44" s="340">
        <f>'記入用'!F29</f>
        <v>0</v>
      </c>
      <c r="G44" s="341"/>
      <c r="H44" s="342">
        <f>'記入用'!G29</f>
        <v>0</v>
      </c>
      <c r="I44" s="342"/>
    </row>
    <row r="45" spans="2:9" ht="27" customHeight="1">
      <c r="B45" s="343">
        <f>'記入用'!B29</f>
        <v>0</v>
      </c>
      <c r="C45" s="344"/>
      <c r="D45" s="345"/>
      <c r="E45" s="345"/>
      <c r="F45" s="343">
        <f>'記入用'!E29</f>
        <v>0</v>
      </c>
      <c r="G45" s="344"/>
      <c r="H45" s="345"/>
      <c r="I45" s="345"/>
    </row>
    <row r="46" spans="2:9" ht="14.25">
      <c r="B46" s="340">
        <f>'記入用'!C30</f>
        <v>0</v>
      </c>
      <c r="C46" s="341"/>
      <c r="D46" s="342">
        <f>'記入用'!D30</f>
        <v>0</v>
      </c>
      <c r="E46" s="342"/>
      <c r="F46" s="340">
        <f>'記入用'!F30</f>
        <v>0</v>
      </c>
      <c r="G46" s="341"/>
      <c r="H46" s="342">
        <f>'記入用'!G30</f>
        <v>0</v>
      </c>
      <c r="I46" s="342"/>
    </row>
    <row r="47" spans="2:9" ht="27" customHeight="1">
      <c r="B47" s="343">
        <f>'記入用'!B30</f>
        <v>0</v>
      </c>
      <c r="C47" s="344"/>
      <c r="D47" s="345"/>
      <c r="E47" s="345"/>
      <c r="F47" s="343">
        <f>'記入用'!E30</f>
        <v>0</v>
      </c>
      <c r="G47" s="344"/>
      <c r="H47" s="345"/>
      <c r="I47" s="345"/>
    </row>
    <row r="48" spans="2:9" ht="14.25">
      <c r="B48" s="340">
        <f>'記入用'!C31</f>
        <v>0</v>
      </c>
      <c r="C48" s="341"/>
      <c r="D48" s="342">
        <f>'記入用'!D31</f>
        <v>0</v>
      </c>
      <c r="E48" s="342"/>
      <c r="F48" s="340">
        <f>'記入用'!F31</f>
        <v>0</v>
      </c>
      <c r="G48" s="341"/>
      <c r="H48" s="342">
        <f>'記入用'!G31</f>
        <v>0</v>
      </c>
      <c r="I48" s="342"/>
    </row>
    <row r="49" spans="2:9" ht="27" customHeight="1">
      <c r="B49" s="343">
        <f>'記入用'!B31</f>
        <v>0</v>
      </c>
      <c r="C49" s="344"/>
      <c r="D49" s="345"/>
      <c r="E49" s="345"/>
      <c r="F49" s="343">
        <f>'記入用'!E31</f>
        <v>0</v>
      </c>
      <c r="G49" s="344"/>
      <c r="H49" s="345"/>
      <c r="I49" s="345"/>
    </row>
    <row r="50" spans="5:6" ht="14.25" thickBot="1">
      <c r="E50" s="259"/>
      <c r="F50" s="259"/>
    </row>
  </sheetData>
  <sheetProtection password="9A11" sheet="1"/>
  <mergeCells count="77">
    <mergeCell ref="C23:D25"/>
    <mergeCell ref="C17:D17"/>
    <mergeCell ref="B22:D22"/>
    <mergeCell ref="F22:I22"/>
    <mergeCell ref="C18:I19"/>
    <mergeCell ref="C21:I21"/>
    <mergeCell ref="G31:I31"/>
    <mergeCell ref="I38:I39"/>
    <mergeCell ref="B34:C34"/>
    <mergeCell ref="B35:C35"/>
    <mergeCell ref="B38:C38"/>
    <mergeCell ref="H34:H35"/>
    <mergeCell ref="H36:H37"/>
    <mergeCell ref="H38:H39"/>
    <mergeCell ref="F34:G34"/>
    <mergeCell ref="F35:G35"/>
    <mergeCell ref="H44:H45"/>
    <mergeCell ref="D42:D43"/>
    <mergeCell ref="D44:D45"/>
    <mergeCell ref="D46:D47"/>
    <mergeCell ref="E40:E41"/>
    <mergeCell ref="E42:E43"/>
    <mergeCell ref="E44:E45"/>
    <mergeCell ref="E46:E47"/>
    <mergeCell ref="F37:G37"/>
    <mergeCell ref="H40:H41"/>
    <mergeCell ref="H46:H47"/>
    <mergeCell ref="H48:H49"/>
    <mergeCell ref="I40:I41"/>
    <mergeCell ref="I42:I43"/>
    <mergeCell ref="I44:I45"/>
    <mergeCell ref="I46:I47"/>
    <mergeCell ref="I48:I49"/>
    <mergeCell ref="H42:H43"/>
    <mergeCell ref="D34:D35"/>
    <mergeCell ref="D36:D37"/>
    <mergeCell ref="E34:E35"/>
    <mergeCell ref="E36:E37"/>
    <mergeCell ref="D38:D39"/>
    <mergeCell ref="D40:D41"/>
    <mergeCell ref="E38:E39"/>
    <mergeCell ref="I34:I35"/>
    <mergeCell ref="I36:I37"/>
    <mergeCell ref="B43:C43"/>
    <mergeCell ref="B44:C44"/>
    <mergeCell ref="B39:C39"/>
    <mergeCell ref="B36:C36"/>
    <mergeCell ref="B37:C37"/>
    <mergeCell ref="B40:C40"/>
    <mergeCell ref="F36:G36"/>
    <mergeCell ref="B41:C41"/>
    <mergeCell ref="B45:C45"/>
    <mergeCell ref="B46:C46"/>
    <mergeCell ref="B47:C47"/>
    <mergeCell ref="B48:C48"/>
    <mergeCell ref="B42:C42"/>
    <mergeCell ref="D48:D49"/>
    <mergeCell ref="B49:C49"/>
    <mergeCell ref="E48:E49"/>
    <mergeCell ref="F38:G38"/>
    <mergeCell ref="F39:G39"/>
    <mergeCell ref="F42:G42"/>
    <mergeCell ref="F48:G48"/>
    <mergeCell ref="F49:G49"/>
    <mergeCell ref="F46:G46"/>
    <mergeCell ref="F40:G40"/>
    <mergeCell ref="F41:G41"/>
    <mergeCell ref="C15:G15"/>
    <mergeCell ref="G26:I26"/>
    <mergeCell ref="F27:I27"/>
    <mergeCell ref="C20:E20"/>
    <mergeCell ref="G20:I20"/>
    <mergeCell ref="E50:F50"/>
    <mergeCell ref="F43:G43"/>
    <mergeCell ref="F44:G44"/>
    <mergeCell ref="F45:G45"/>
    <mergeCell ref="F47:G47"/>
  </mergeCells>
  <printOptions horizontalCentered="1" verticalCentered="1"/>
  <pageMargins left="0.41" right="0.39" top="0.5905511811023623" bottom="0.37"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41"/>
  <sheetViews>
    <sheetView showZeros="0" view="pageBreakPreview" zoomScaleSheetLayoutView="100" workbookViewId="0" topLeftCell="A1">
      <selection activeCell="A4" sqref="A4:H37"/>
    </sheetView>
  </sheetViews>
  <sheetFormatPr defaultColWidth="9.00390625" defaultRowHeight="13.5"/>
  <cols>
    <col min="1" max="1" width="8.125" style="0" customWidth="1"/>
    <col min="2" max="2" width="20.625" style="0" customWidth="1"/>
    <col min="3" max="4" width="6.75390625" style="0" customWidth="1"/>
    <col min="5" max="5" width="8.125" style="0" customWidth="1"/>
    <col min="6" max="6" width="20.625" style="0" customWidth="1"/>
    <col min="7" max="8" width="6.75390625" style="0" customWidth="1"/>
  </cols>
  <sheetData>
    <row r="1" spans="1:7" ht="14.25">
      <c r="A1" s="1" t="s">
        <v>169</v>
      </c>
      <c r="B1" s="1"/>
      <c r="C1" s="4" t="s">
        <v>13</v>
      </c>
      <c r="D1" s="272">
        <f>'記入用'!C5</f>
        <v>0</v>
      </c>
      <c r="E1" s="272"/>
      <c r="F1" s="272"/>
      <c r="G1" s="5" t="s">
        <v>114</v>
      </c>
    </row>
    <row r="2" spans="1:9" ht="14.25">
      <c r="A2" s="265" t="s">
        <v>32</v>
      </c>
      <c r="B2" s="261"/>
      <c r="C2" s="262" t="s">
        <v>27</v>
      </c>
      <c r="D2" s="262" t="s">
        <v>28</v>
      </c>
      <c r="E2" s="265" t="s">
        <v>29</v>
      </c>
      <c r="F2" s="261"/>
      <c r="G2" s="262" t="s">
        <v>27</v>
      </c>
      <c r="H2" s="262" t="s">
        <v>28</v>
      </c>
      <c r="I2" s="2"/>
    </row>
    <row r="3" spans="1:9" ht="14.25">
      <c r="A3" s="266" t="s">
        <v>30</v>
      </c>
      <c r="B3" s="260"/>
      <c r="C3" s="264"/>
      <c r="D3" s="264"/>
      <c r="E3" s="266" t="s">
        <v>30</v>
      </c>
      <c r="F3" s="260"/>
      <c r="G3" s="264"/>
      <c r="H3" s="264"/>
      <c r="I3" s="2"/>
    </row>
    <row r="4" spans="1:9" ht="14.25">
      <c r="A4" s="351">
        <f>'記入用'!C32</f>
        <v>0</v>
      </c>
      <c r="B4" s="352"/>
      <c r="C4" s="342">
        <f>'記入用'!D32</f>
        <v>0</v>
      </c>
      <c r="D4" s="342"/>
      <c r="E4" s="351">
        <f>'記入用'!F32</f>
        <v>0</v>
      </c>
      <c r="F4" s="352"/>
      <c r="G4" s="342">
        <f>'記入用'!G32</f>
        <v>0</v>
      </c>
      <c r="H4" s="342"/>
      <c r="I4" s="2"/>
    </row>
    <row r="5" spans="1:9" ht="27" customHeight="1">
      <c r="A5" s="353">
        <f>'記入用'!B32</f>
        <v>0</v>
      </c>
      <c r="B5" s="354"/>
      <c r="C5" s="345"/>
      <c r="D5" s="345"/>
      <c r="E5" s="353">
        <f>'記入用'!E32</f>
        <v>0</v>
      </c>
      <c r="F5" s="354"/>
      <c r="G5" s="345"/>
      <c r="H5" s="345"/>
      <c r="I5" s="2"/>
    </row>
    <row r="6" spans="1:9" ht="14.25">
      <c r="A6" s="351">
        <f>'記入用'!C33</f>
        <v>0</v>
      </c>
      <c r="B6" s="352"/>
      <c r="C6" s="342">
        <f>'記入用'!D33</f>
        <v>0</v>
      </c>
      <c r="D6" s="342"/>
      <c r="E6" s="351">
        <f>'記入用'!F33</f>
        <v>0</v>
      </c>
      <c r="F6" s="352"/>
      <c r="G6" s="342">
        <f>'記入用'!G33</f>
        <v>0</v>
      </c>
      <c r="H6" s="342"/>
      <c r="I6" s="2"/>
    </row>
    <row r="7" spans="1:9" ht="27" customHeight="1">
      <c r="A7" s="353">
        <f>'記入用'!B33</f>
        <v>0</v>
      </c>
      <c r="B7" s="354"/>
      <c r="C7" s="345"/>
      <c r="D7" s="345"/>
      <c r="E7" s="353">
        <f>'記入用'!E33</f>
        <v>0</v>
      </c>
      <c r="F7" s="354"/>
      <c r="G7" s="345"/>
      <c r="H7" s="345"/>
      <c r="I7" s="2"/>
    </row>
    <row r="8" spans="1:9" ht="14.25">
      <c r="A8" s="351">
        <f>'記入用'!C34</f>
        <v>0</v>
      </c>
      <c r="B8" s="352"/>
      <c r="C8" s="342">
        <f>'記入用'!D34</f>
        <v>0</v>
      </c>
      <c r="D8" s="342"/>
      <c r="E8" s="351">
        <f>'記入用'!F34</f>
        <v>0</v>
      </c>
      <c r="F8" s="352"/>
      <c r="G8" s="342">
        <f>'記入用'!G34</f>
        <v>0</v>
      </c>
      <c r="H8" s="342"/>
      <c r="I8" s="2"/>
    </row>
    <row r="9" spans="1:9" ht="27" customHeight="1">
      <c r="A9" s="353">
        <f>'記入用'!B34</f>
        <v>0</v>
      </c>
      <c r="B9" s="354"/>
      <c r="C9" s="345"/>
      <c r="D9" s="345"/>
      <c r="E9" s="353">
        <f>'記入用'!E34</f>
        <v>0</v>
      </c>
      <c r="F9" s="354"/>
      <c r="G9" s="345"/>
      <c r="H9" s="345"/>
      <c r="I9" s="2"/>
    </row>
    <row r="10" spans="1:9" ht="14.25">
      <c r="A10" s="351">
        <f>'記入用'!C35</f>
        <v>0</v>
      </c>
      <c r="B10" s="352"/>
      <c r="C10" s="342">
        <f>'記入用'!D35</f>
        <v>0</v>
      </c>
      <c r="D10" s="342"/>
      <c r="E10" s="351">
        <f>'記入用'!F35</f>
        <v>0</v>
      </c>
      <c r="F10" s="352"/>
      <c r="G10" s="342">
        <f>'記入用'!G35</f>
        <v>0</v>
      </c>
      <c r="H10" s="342"/>
      <c r="I10" s="2"/>
    </row>
    <row r="11" spans="1:9" ht="27" customHeight="1">
      <c r="A11" s="353">
        <f>'記入用'!B35</f>
        <v>0</v>
      </c>
      <c r="B11" s="354"/>
      <c r="C11" s="345"/>
      <c r="D11" s="345"/>
      <c r="E11" s="353">
        <f>'記入用'!E35</f>
        <v>0</v>
      </c>
      <c r="F11" s="354"/>
      <c r="G11" s="345"/>
      <c r="H11" s="345"/>
      <c r="I11" s="2"/>
    </row>
    <row r="12" spans="1:9" ht="14.25">
      <c r="A12" s="351">
        <f>'記入用'!C36</f>
        <v>0</v>
      </c>
      <c r="B12" s="352"/>
      <c r="C12" s="342">
        <f>'記入用'!D36</f>
        <v>0</v>
      </c>
      <c r="D12" s="342"/>
      <c r="E12" s="351">
        <f>'記入用'!F36</f>
        <v>0</v>
      </c>
      <c r="F12" s="352"/>
      <c r="G12" s="342">
        <f>'記入用'!G36</f>
        <v>0</v>
      </c>
      <c r="H12" s="342"/>
      <c r="I12" s="2"/>
    </row>
    <row r="13" spans="1:9" ht="27" customHeight="1">
      <c r="A13" s="353">
        <f>'記入用'!B36</f>
        <v>0</v>
      </c>
      <c r="B13" s="354"/>
      <c r="C13" s="345"/>
      <c r="D13" s="345"/>
      <c r="E13" s="353">
        <f>'記入用'!E36</f>
        <v>0</v>
      </c>
      <c r="F13" s="354"/>
      <c r="G13" s="345"/>
      <c r="H13" s="345"/>
      <c r="I13" s="2"/>
    </row>
    <row r="14" spans="1:9" ht="14.25">
      <c r="A14" s="351">
        <f>'記入用'!C37</f>
        <v>0</v>
      </c>
      <c r="B14" s="352"/>
      <c r="C14" s="342">
        <f>'記入用'!D37</f>
        <v>0</v>
      </c>
      <c r="D14" s="342"/>
      <c r="E14" s="351">
        <f>'記入用'!F37</f>
        <v>0</v>
      </c>
      <c r="F14" s="352"/>
      <c r="G14" s="342">
        <f>'記入用'!G37</f>
        <v>0</v>
      </c>
      <c r="H14" s="342"/>
      <c r="I14" s="2"/>
    </row>
    <row r="15" spans="1:9" ht="27" customHeight="1">
      <c r="A15" s="353">
        <f>'記入用'!B37</f>
        <v>0</v>
      </c>
      <c r="B15" s="354"/>
      <c r="C15" s="345"/>
      <c r="D15" s="345"/>
      <c r="E15" s="353">
        <f>'記入用'!E37</f>
        <v>0</v>
      </c>
      <c r="F15" s="354"/>
      <c r="G15" s="345"/>
      <c r="H15" s="345"/>
      <c r="I15" s="2"/>
    </row>
    <row r="16" spans="1:9" ht="14.25">
      <c r="A16" s="351">
        <f>'記入用'!C38</f>
        <v>0</v>
      </c>
      <c r="B16" s="352"/>
      <c r="C16" s="342">
        <f>'記入用'!D38</f>
        <v>0</v>
      </c>
      <c r="D16" s="342"/>
      <c r="E16" s="351">
        <f>'記入用'!F38</f>
        <v>0</v>
      </c>
      <c r="F16" s="352"/>
      <c r="G16" s="342">
        <f>'記入用'!G38</f>
        <v>0</v>
      </c>
      <c r="H16" s="342"/>
      <c r="I16" s="2"/>
    </row>
    <row r="17" spans="1:9" ht="27" customHeight="1">
      <c r="A17" s="353">
        <f>'記入用'!B38</f>
        <v>0</v>
      </c>
      <c r="B17" s="354"/>
      <c r="C17" s="345"/>
      <c r="D17" s="345"/>
      <c r="E17" s="353">
        <f>'記入用'!E38</f>
        <v>0</v>
      </c>
      <c r="F17" s="354"/>
      <c r="G17" s="345"/>
      <c r="H17" s="345"/>
      <c r="I17" s="2"/>
    </row>
    <row r="18" spans="1:9" ht="14.25">
      <c r="A18" s="351">
        <f>'記入用'!C39</f>
        <v>0</v>
      </c>
      <c r="B18" s="352"/>
      <c r="C18" s="342">
        <f>'記入用'!D39</f>
        <v>0</v>
      </c>
      <c r="D18" s="342"/>
      <c r="E18" s="351">
        <f>'記入用'!F39</f>
        <v>0</v>
      </c>
      <c r="F18" s="352"/>
      <c r="G18" s="342">
        <f>'記入用'!G39</f>
        <v>0</v>
      </c>
      <c r="H18" s="342"/>
      <c r="I18" s="2"/>
    </row>
    <row r="19" spans="1:9" ht="27" customHeight="1">
      <c r="A19" s="353">
        <f>'記入用'!B39</f>
        <v>0</v>
      </c>
      <c r="B19" s="354"/>
      <c r="C19" s="345"/>
      <c r="D19" s="345"/>
      <c r="E19" s="353">
        <f>'記入用'!E39</f>
        <v>0</v>
      </c>
      <c r="F19" s="354"/>
      <c r="G19" s="345"/>
      <c r="H19" s="345"/>
      <c r="I19" s="2"/>
    </row>
    <row r="20" spans="1:9" ht="14.25">
      <c r="A20" s="351">
        <f>'記入用'!C40</f>
        <v>0</v>
      </c>
      <c r="B20" s="352"/>
      <c r="C20" s="342">
        <f>'記入用'!D40</f>
        <v>0</v>
      </c>
      <c r="D20" s="342"/>
      <c r="E20" s="351">
        <f>'記入用'!F40</f>
        <v>0</v>
      </c>
      <c r="F20" s="352"/>
      <c r="G20" s="342">
        <f>'記入用'!G40</f>
        <v>0</v>
      </c>
      <c r="H20" s="342"/>
      <c r="I20" s="2"/>
    </row>
    <row r="21" spans="1:9" ht="27" customHeight="1">
      <c r="A21" s="353">
        <f>'記入用'!B40</f>
        <v>0</v>
      </c>
      <c r="B21" s="354"/>
      <c r="C21" s="345"/>
      <c r="D21" s="345"/>
      <c r="E21" s="353">
        <f>'記入用'!E40</f>
        <v>0</v>
      </c>
      <c r="F21" s="354"/>
      <c r="G21" s="345"/>
      <c r="H21" s="345"/>
      <c r="I21" s="2"/>
    </row>
    <row r="22" spans="1:9" ht="14.25">
      <c r="A22" s="351">
        <f>'記入用'!C41</f>
        <v>0</v>
      </c>
      <c r="B22" s="352"/>
      <c r="C22" s="342">
        <f>'記入用'!D41</f>
        <v>0</v>
      </c>
      <c r="D22" s="342"/>
      <c r="E22" s="351">
        <f>'記入用'!F41</f>
        <v>0</v>
      </c>
      <c r="F22" s="352"/>
      <c r="G22" s="342">
        <f>'記入用'!G41</f>
        <v>0</v>
      </c>
      <c r="H22" s="342"/>
      <c r="I22" s="2"/>
    </row>
    <row r="23" spans="1:9" ht="27" customHeight="1">
      <c r="A23" s="353">
        <f>'記入用'!B41</f>
        <v>0</v>
      </c>
      <c r="B23" s="354"/>
      <c r="C23" s="345"/>
      <c r="D23" s="345"/>
      <c r="E23" s="353">
        <f>'記入用'!E41</f>
        <v>0</v>
      </c>
      <c r="F23" s="354"/>
      <c r="G23" s="345"/>
      <c r="H23" s="345"/>
      <c r="I23" s="2"/>
    </row>
    <row r="24" spans="1:9" ht="14.25">
      <c r="A24" s="351">
        <f>'記入用'!C42</f>
        <v>0</v>
      </c>
      <c r="B24" s="352"/>
      <c r="C24" s="342">
        <f>'記入用'!D42</f>
        <v>0</v>
      </c>
      <c r="D24" s="342"/>
      <c r="E24" s="351">
        <f>'記入用'!F42</f>
        <v>0</v>
      </c>
      <c r="F24" s="352"/>
      <c r="G24" s="342">
        <f>'記入用'!G42</f>
        <v>0</v>
      </c>
      <c r="H24" s="342"/>
      <c r="I24" s="2"/>
    </row>
    <row r="25" spans="1:9" ht="27" customHeight="1">
      <c r="A25" s="353">
        <f>'記入用'!B42</f>
        <v>0</v>
      </c>
      <c r="B25" s="354"/>
      <c r="C25" s="345"/>
      <c r="D25" s="345"/>
      <c r="E25" s="353">
        <f>'記入用'!E42</f>
        <v>0</v>
      </c>
      <c r="F25" s="354"/>
      <c r="G25" s="345"/>
      <c r="H25" s="345"/>
      <c r="I25" s="2"/>
    </row>
    <row r="26" spans="1:9" ht="14.25">
      <c r="A26" s="351">
        <f>'記入用'!C43</f>
        <v>0</v>
      </c>
      <c r="B26" s="352"/>
      <c r="C26" s="342">
        <f>'記入用'!D43</f>
        <v>0</v>
      </c>
      <c r="D26" s="342"/>
      <c r="E26" s="351">
        <f>'記入用'!F43</f>
        <v>0</v>
      </c>
      <c r="F26" s="352"/>
      <c r="G26" s="342">
        <f>'記入用'!G43</f>
        <v>0</v>
      </c>
      <c r="H26" s="342"/>
      <c r="I26" s="2"/>
    </row>
    <row r="27" spans="1:9" ht="27" customHeight="1">
      <c r="A27" s="353">
        <f>'記入用'!B43</f>
        <v>0</v>
      </c>
      <c r="B27" s="354"/>
      <c r="C27" s="345"/>
      <c r="D27" s="345"/>
      <c r="E27" s="353">
        <f>'記入用'!E43</f>
        <v>0</v>
      </c>
      <c r="F27" s="354"/>
      <c r="G27" s="345"/>
      <c r="H27" s="345"/>
      <c r="I27" s="2"/>
    </row>
    <row r="28" spans="1:9" ht="14.25">
      <c r="A28" s="351">
        <f>'記入用'!C44</f>
        <v>0</v>
      </c>
      <c r="B28" s="352"/>
      <c r="C28" s="342">
        <f>'記入用'!D44</f>
        <v>0</v>
      </c>
      <c r="D28" s="342"/>
      <c r="E28" s="351">
        <f>'記入用'!F44</f>
        <v>0</v>
      </c>
      <c r="F28" s="352"/>
      <c r="G28" s="342">
        <f>'記入用'!G44</f>
        <v>0</v>
      </c>
      <c r="H28" s="342"/>
      <c r="I28" s="2"/>
    </row>
    <row r="29" spans="1:9" ht="27" customHeight="1">
      <c r="A29" s="353">
        <f>'記入用'!B44</f>
        <v>0</v>
      </c>
      <c r="B29" s="354"/>
      <c r="C29" s="345"/>
      <c r="D29" s="345"/>
      <c r="E29" s="353">
        <f>'記入用'!E44</f>
        <v>0</v>
      </c>
      <c r="F29" s="354"/>
      <c r="G29" s="345"/>
      <c r="H29" s="345"/>
      <c r="I29" s="2"/>
    </row>
    <row r="30" spans="1:9" ht="14.25">
      <c r="A30" s="351">
        <f>'記入用'!C45</f>
        <v>0</v>
      </c>
      <c r="B30" s="352"/>
      <c r="C30" s="342">
        <f>'記入用'!D45</f>
        <v>0</v>
      </c>
      <c r="D30" s="342"/>
      <c r="E30" s="351">
        <f>'記入用'!F45</f>
        <v>0</v>
      </c>
      <c r="F30" s="352"/>
      <c r="G30" s="342">
        <f>'記入用'!G45</f>
        <v>0</v>
      </c>
      <c r="H30" s="342"/>
      <c r="I30" s="2"/>
    </row>
    <row r="31" spans="1:9" ht="27" customHeight="1">
      <c r="A31" s="353">
        <f>'記入用'!B45</f>
        <v>0</v>
      </c>
      <c r="B31" s="354"/>
      <c r="C31" s="345"/>
      <c r="D31" s="345"/>
      <c r="E31" s="353">
        <f>'記入用'!E45</f>
        <v>0</v>
      </c>
      <c r="F31" s="354"/>
      <c r="G31" s="345"/>
      <c r="H31" s="345"/>
      <c r="I31" s="2"/>
    </row>
    <row r="32" spans="1:9" ht="14.25">
      <c r="A32" s="351">
        <f>'記入用'!C46</f>
        <v>0</v>
      </c>
      <c r="B32" s="352"/>
      <c r="C32" s="342">
        <f>'記入用'!D46</f>
        <v>0</v>
      </c>
      <c r="D32" s="342"/>
      <c r="E32" s="351">
        <f>'記入用'!F46</f>
        <v>0</v>
      </c>
      <c r="F32" s="352"/>
      <c r="G32" s="342">
        <f>'記入用'!G46</f>
        <v>0</v>
      </c>
      <c r="H32" s="342"/>
      <c r="I32" s="2"/>
    </row>
    <row r="33" spans="1:9" ht="27" customHeight="1">
      <c r="A33" s="353">
        <f>'記入用'!B46</f>
        <v>0</v>
      </c>
      <c r="B33" s="354"/>
      <c r="C33" s="345"/>
      <c r="D33" s="345"/>
      <c r="E33" s="353">
        <f>'記入用'!E46</f>
        <v>0</v>
      </c>
      <c r="F33" s="354"/>
      <c r="G33" s="345"/>
      <c r="H33" s="345"/>
      <c r="I33" s="2"/>
    </row>
    <row r="34" spans="1:9" ht="14.25">
      <c r="A34" s="351">
        <f>'記入用'!C47</f>
        <v>0</v>
      </c>
      <c r="B34" s="352"/>
      <c r="C34" s="342">
        <f>'記入用'!D47</f>
        <v>0</v>
      </c>
      <c r="D34" s="342"/>
      <c r="E34" s="351">
        <f>'記入用'!F47</f>
        <v>0</v>
      </c>
      <c r="F34" s="352"/>
      <c r="G34" s="342">
        <f>'記入用'!G47</f>
        <v>0</v>
      </c>
      <c r="H34" s="342"/>
      <c r="I34" s="2"/>
    </row>
    <row r="35" spans="1:9" ht="27" customHeight="1">
      <c r="A35" s="353">
        <f>'記入用'!B47</f>
        <v>0</v>
      </c>
      <c r="B35" s="354"/>
      <c r="C35" s="345"/>
      <c r="D35" s="345"/>
      <c r="E35" s="353">
        <f>'記入用'!E47</f>
        <v>0</v>
      </c>
      <c r="F35" s="354"/>
      <c r="G35" s="345"/>
      <c r="H35" s="345"/>
      <c r="I35" s="2"/>
    </row>
    <row r="36" spans="1:9" ht="14.25">
      <c r="A36" s="351">
        <f>'記入用'!C48</f>
        <v>0</v>
      </c>
      <c r="B36" s="352"/>
      <c r="C36" s="342">
        <f>'記入用'!D48</f>
        <v>0</v>
      </c>
      <c r="D36" s="342"/>
      <c r="E36" s="351">
        <f>'記入用'!F48</f>
        <v>0</v>
      </c>
      <c r="F36" s="352"/>
      <c r="G36" s="342">
        <f>'記入用'!G48</f>
        <v>0</v>
      </c>
      <c r="H36" s="342"/>
      <c r="I36" s="2"/>
    </row>
    <row r="37" spans="1:9" ht="27" customHeight="1">
      <c r="A37" s="353">
        <f>'記入用'!B48</f>
        <v>0</v>
      </c>
      <c r="B37" s="354"/>
      <c r="C37" s="345"/>
      <c r="D37" s="345"/>
      <c r="E37" s="353">
        <f>'記入用'!E48</f>
        <v>0</v>
      </c>
      <c r="F37" s="354"/>
      <c r="G37" s="345"/>
      <c r="H37" s="345"/>
      <c r="I37" s="2"/>
    </row>
    <row r="38" spans="1:8" ht="18" customHeight="1">
      <c r="A38" s="1" t="s">
        <v>31</v>
      </c>
      <c r="B38" s="2"/>
      <c r="C38" s="2"/>
      <c r="D38" s="2"/>
      <c r="E38" s="2"/>
      <c r="F38" s="2"/>
      <c r="G38" s="2"/>
      <c r="H38" s="2"/>
    </row>
    <row r="39" spans="1:8" ht="16.5">
      <c r="A39" t="s">
        <v>202</v>
      </c>
      <c r="B39" s="2"/>
      <c r="C39" s="2"/>
      <c r="D39" s="2"/>
      <c r="E39" s="2"/>
      <c r="F39" s="2"/>
      <c r="G39" s="2"/>
      <c r="H39" s="2"/>
    </row>
    <row r="40" ht="13.5">
      <c r="A40" t="s">
        <v>203</v>
      </c>
    </row>
    <row r="41" spans="4:5" ht="13.5">
      <c r="D41" s="273"/>
      <c r="E41" s="273"/>
    </row>
  </sheetData>
  <sheetProtection password="9A11" sheet="1"/>
  <mergeCells count="146">
    <mergeCell ref="G2:G3"/>
    <mergeCell ref="H2:H3"/>
    <mergeCell ref="A3:B3"/>
    <mergeCell ref="E3:F3"/>
    <mergeCell ref="A2:B2"/>
    <mergeCell ref="C2:C3"/>
    <mergeCell ref="D2:D3"/>
    <mergeCell ref="E2:F2"/>
    <mergeCell ref="G4:G5"/>
    <mergeCell ref="H4:H5"/>
    <mergeCell ref="A5:B5"/>
    <mergeCell ref="E5:F5"/>
    <mergeCell ref="C4:C5"/>
    <mergeCell ref="D4:D5"/>
    <mergeCell ref="A4:B4"/>
    <mergeCell ref="E4:F4"/>
    <mergeCell ref="G6:G7"/>
    <mergeCell ref="H6:H7"/>
    <mergeCell ref="A7:B7"/>
    <mergeCell ref="E7:F7"/>
    <mergeCell ref="A6:B6"/>
    <mergeCell ref="C6:C7"/>
    <mergeCell ref="D6:D7"/>
    <mergeCell ref="E6:F6"/>
    <mergeCell ref="G8:G9"/>
    <mergeCell ref="H8:H9"/>
    <mergeCell ref="A9:B9"/>
    <mergeCell ref="E9:F9"/>
    <mergeCell ref="A8:B8"/>
    <mergeCell ref="C8:C9"/>
    <mergeCell ref="D8:D9"/>
    <mergeCell ref="E8:F8"/>
    <mergeCell ref="G10:G11"/>
    <mergeCell ref="H10:H11"/>
    <mergeCell ref="A11:B11"/>
    <mergeCell ref="E11:F11"/>
    <mergeCell ref="A10:B10"/>
    <mergeCell ref="C10:C11"/>
    <mergeCell ref="D10:D11"/>
    <mergeCell ref="E10:F10"/>
    <mergeCell ref="G12:G13"/>
    <mergeCell ref="H12:H13"/>
    <mergeCell ref="A13:B13"/>
    <mergeCell ref="E13:F13"/>
    <mergeCell ref="A12:B12"/>
    <mergeCell ref="C12:C13"/>
    <mergeCell ref="D12:D13"/>
    <mergeCell ref="E12:F12"/>
    <mergeCell ref="G14:G15"/>
    <mergeCell ref="H14:H15"/>
    <mergeCell ref="A15:B15"/>
    <mergeCell ref="E15:F15"/>
    <mergeCell ref="A14:B14"/>
    <mergeCell ref="C14:C15"/>
    <mergeCell ref="D14:D15"/>
    <mergeCell ref="E14:F14"/>
    <mergeCell ref="G16:G17"/>
    <mergeCell ref="H16:H17"/>
    <mergeCell ref="A17:B17"/>
    <mergeCell ref="E17:F17"/>
    <mergeCell ref="A16:B16"/>
    <mergeCell ref="C16:C17"/>
    <mergeCell ref="D16:D17"/>
    <mergeCell ref="E16:F16"/>
    <mergeCell ref="G18:G19"/>
    <mergeCell ref="H18:H19"/>
    <mergeCell ref="A19:B19"/>
    <mergeCell ref="E19:F19"/>
    <mergeCell ref="A18:B18"/>
    <mergeCell ref="C18:C19"/>
    <mergeCell ref="D18:D19"/>
    <mergeCell ref="E18:F18"/>
    <mergeCell ref="G20:G21"/>
    <mergeCell ref="H20:H21"/>
    <mergeCell ref="A21:B21"/>
    <mergeCell ref="E21:F21"/>
    <mergeCell ref="A20:B20"/>
    <mergeCell ref="C20:C21"/>
    <mergeCell ref="D20:D21"/>
    <mergeCell ref="E20:F20"/>
    <mergeCell ref="G22:G23"/>
    <mergeCell ref="H22:H23"/>
    <mergeCell ref="A23:B23"/>
    <mergeCell ref="E23:F23"/>
    <mergeCell ref="A22:B22"/>
    <mergeCell ref="C22:C23"/>
    <mergeCell ref="D22:D23"/>
    <mergeCell ref="E22:F22"/>
    <mergeCell ref="G24:G25"/>
    <mergeCell ref="H24:H25"/>
    <mergeCell ref="A25:B25"/>
    <mergeCell ref="E25:F25"/>
    <mergeCell ref="A24:B24"/>
    <mergeCell ref="C24:C25"/>
    <mergeCell ref="D24:D25"/>
    <mergeCell ref="E24:F24"/>
    <mergeCell ref="G26:G27"/>
    <mergeCell ref="H26:H27"/>
    <mergeCell ref="A27:B27"/>
    <mergeCell ref="E27:F27"/>
    <mergeCell ref="A26:B26"/>
    <mergeCell ref="C26:C27"/>
    <mergeCell ref="D26:D27"/>
    <mergeCell ref="E26:F26"/>
    <mergeCell ref="G28:G29"/>
    <mergeCell ref="H28:H29"/>
    <mergeCell ref="A29:B29"/>
    <mergeCell ref="E29:F29"/>
    <mergeCell ref="A28:B28"/>
    <mergeCell ref="C28:C29"/>
    <mergeCell ref="D28:D29"/>
    <mergeCell ref="E28:F28"/>
    <mergeCell ref="G30:G31"/>
    <mergeCell ref="H30:H31"/>
    <mergeCell ref="A31:B31"/>
    <mergeCell ref="E31:F31"/>
    <mergeCell ref="A30:B30"/>
    <mergeCell ref="C30:C31"/>
    <mergeCell ref="D30:D31"/>
    <mergeCell ref="E30:F30"/>
    <mergeCell ref="G32:G33"/>
    <mergeCell ref="H32:H33"/>
    <mergeCell ref="A33:B33"/>
    <mergeCell ref="E33:F33"/>
    <mergeCell ref="A32:B32"/>
    <mergeCell ref="C32:C33"/>
    <mergeCell ref="D32:D33"/>
    <mergeCell ref="E32:F32"/>
    <mergeCell ref="G34:G35"/>
    <mergeCell ref="H34:H35"/>
    <mergeCell ref="A35:B35"/>
    <mergeCell ref="E35:F35"/>
    <mergeCell ref="A34:B34"/>
    <mergeCell ref="C34:C35"/>
    <mergeCell ref="D34:D35"/>
    <mergeCell ref="E34:F34"/>
    <mergeCell ref="D1:F1"/>
    <mergeCell ref="D41:E41"/>
    <mergeCell ref="G36:G37"/>
    <mergeCell ref="H36:H37"/>
    <mergeCell ref="A37:B37"/>
    <mergeCell ref="E37:F37"/>
    <mergeCell ref="A36:B36"/>
    <mergeCell ref="C36:C37"/>
    <mergeCell ref="D36:D37"/>
    <mergeCell ref="E36:F36"/>
  </mergeCells>
  <printOptions horizontalCentered="1" verticalCentered="1"/>
  <pageMargins left="0.96" right="0.63" top="0.6" bottom="0.3937007874015748"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40"/>
  <sheetViews>
    <sheetView showZeros="0" view="pageBreakPreview" zoomScaleSheetLayoutView="100" workbookViewId="0" topLeftCell="A24">
      <selection activeCell="G30" sqref="G30:G31"/>
    </sheetView>
  </sheetViews>
  <sheetFormatPr defaultColWidth="9.00390625" defaultRowHeight="13.5"/>
  <cols>
    <col min="1" max="1" width="8.125" style="0" customWidth="1"/>
    <col min="2" max="2" width="20.625" style="0" customWidth="1"/>
    <col min="3" max="4" width="6.75390625" style="0" customWidth="1"/>
    <col min="5" max="5" width="8.125" style="0" customWidth="1"/>
    <col min="6" max="6" width="20.625" style="0" customWidth="1"/>
    <col min="7" max="8" width="6.75390625" style="0" customWidth="1"/>
  </cols>
  <sheetData>
    <row r="1" spans="1:9" ht="14.25">
      <c r="A1" s="1" t="s">
        <v>168</v>
      </c>
      <c r="B1" s="1"/>
      <c r="C1" s="4" t="s">
        <v>13</v>
      </c>
      <c r="D1" s="272">
        <f>'記入用'!C5</f>
        <v>0</v>
      </c>
      <c r="E1" s="272"/>
      <c r="F1" s="272"/>
      <c r="G1" s="5" t="s">
        <v>114</v>
      </c>
      <c r="I1" s="2"/>
    </row>
    <row r="2" spans="1:9" ht="14.25">
      <c r="A2" s="265" t="s">
        <v>32</v>
      </c>
      <c r="B2" s="261"/>
      <c r="C2" s="262" t="s">
        <v>27</v>
      </c>
      <c r="D2" s="262" t="s">
        <v>28</v>
      </c>
      <c r="E2" s="265" t="s">
        <v>29</v>
      </c>
      <c r="F2" s="261"/>
      <c r="G2" s="262" t="s">
        <v>27</v>
      </c>
      <c r="H2" s="262" t="s">
        <v>28</v>
      </c>
      <c r="I2" s="2"/>
    </row>
    <row r="3" spans="1:9" ht="14.25">
      <c r="A3" s="266" t="s">
        <v>30</v>
      </c>
      <c r="B3" s="260"/>
      <c r="C3" s="264"/>
      <c r="D3" s="264"/>
      <c r="E3" s="266" t="s">
        <v>30</v>
      </c>
      <c r="F3" s="260"/>
      <c r="G3" s="264"/>
      <c r="H3" s="264"/>
      <c r="I3" s="2"/>
    </row>
    <row r="4" spans="1:9" ht="14.25">
      <c r="A4" s="278">
        <f>'記入用'!C49</f>
        <v>0</v>
      </c>
      <c r="B4" s="279"/>
      <c r="C4" s="262">
        <f>'記入用'!D49</f>
        <v>0</v>
      </c>
      <c r="D4" s="262"/>
      <c r="E4" s="265">
        <f>'記入用'!F49</f>
        <v>0</v>
      </c>
      <c r="F4" s="275"/>
      <c r="G4" s="262">
        <f>'記入用'!G49</f>
        <v>0</v>
      </c>
      <c r="H4" s="262"/>
      <c r="I4" s="2"/>
    </row>
    <row r="5" spans="1:9" ht="27" customHeight="1">
      <c r="A5" s="276">
        <f>'記入用'!B49</f>
        <v>0</v>
      </c>
      <c r="B5" s="277"/>
      <c r="C5" s="263"/>
      <c r="D5" s="263"/>
      <c r="E5" s="266">
        <f>'記入用'!E49</f>
        <v>0</v>
      </c>
      <c r="F5" s="274"/>
      <c r="G5" s="263"/>
      <c r="H5" s="263"/>
      <c r="I5" s="2"/>
    </row>
    <row r="6" spans="1:9" ht="14.25">
      <c r="A6" s="278">
        <f>'記入用'!C50</f>
        <v>0</v>
      </c>
      <c r="B6" s="279"/>
      <c r="C6" s="262">
        <f>'記入用'!D50</f>
        <v>0</v>
      </c>
      <c r="D6" s="262"/>
      <c r="E6" s="265">
        <f>'記入用'!F50</f>
        <v>0</v>
      </c>
      <c r="F6" s="275"/>
      <c r="G6" s="262">
        <f>'記入用'!G50</f>
        <v>0</v>
      </c>
      <c r="H6" s="262"/>
      <c r="I6" s="2"/>
    </row>
    <row r="7" spans="1:9" ht="27" customHeight="1">
      <c r="A7" s="276">
        <f>'記入用'!B50</f>
        <v>0</v>
      </c>
      <c r="B7" s="277"/>
      <c r="C7" s="263"/>
      <c r="D7" s="263"/>
      <c r="E7" s="266">
        <f>'記入用'!E50</f>
        <v>0</v>
      </c>
      <c r="F7" s="274"/>
      <c r="G7" s="263"/>
      <c r="H7" s="263"/>
      <c r="I7" s="2"/>
    </row>
    <row r="8" spans="1:9" ht="14.25">
      <c r="A8" s="278">
        <f>'記入用'!C51</f>
        <v>0</v>
      </c>
      <c r="B8" s="279"/>
      <c r="C8" s="262">
        <f>'記入用'!D51</f>
        <v>0</v>
      </c>
      <c r="D8" s="262"/>
      <c r="E8" s="265">
        <f>'記入用'!F51</f>
        <v>0</v>
      </c>
      <c r="F8" s="275"/>
      <c r="G8" s="262">
        <f>'記入用'!G51</f>
        <v>0</v>
      </c>
      <c r="H8" s="262"/>
      <c r="I8" s="2"/>
    </row>
    <row r="9" spans="1:9" ht="27" customHeight="1">
      <c r="A9" s="276">
        <f>'記入用'!B51</f>
        <v>0</v>
      </c>
      <c r="B9" s="277"/>
      <c r="C9" s="263"/>
      <c r="D9" s="263"/>
      <c r="E9" s="266">
        <f>'記入用'!E51</f>
        <v>0</v>
      </c>
      <c r="F9" s="274"/>
      <c r="G9" s="263"/>
      <c r="H9" s="263"/>
      <c r="I9" s="2"/>
    </row>
    <row r="10" spans="1:9" ht="14.25">
      <c r="A10" s="278">
        <f>'記入用'!C52</f>
        <v>0</v>
      </c>
      <c r="B10" s="279"/>
      <c r="C10" s="262">
        <f>'記入用'!D52</f>
        <v>0</v>
      </c>
      <c r="D10" s="262"/>
      <c r="E10" s="265">
        <f>'記入用'!F52</f>
        <v>0</v>
      </c>
      <c r="F10" s="275"/>
      <c r="G10" s="262">
        <f>'記入用'!G52</f>
        <v>0</v>
      </c>
      <c r="H10" s="262"/>
      <c r="I10" s="2"/>
    </row>
    <row r="11" spans="1:9" ht="27" customHeight="1">
      <c r="A11" s="276">
        <f>'記入用'!B52</f>
        <v>0</v>
      </c>
      <c r="B11" s="277"/>
      <c r="C11" s="263"/>
      <c r="D11" s="263"/>
      <c r="E11" s="266">
        <f>'記入用'!E52</f>
        <v>0</v>
      </c>
      <c r="F11" s="274"/>
      <c r="G11" s="263"/>
      <c r="H11" s="263"/>
      <c r="I11" s="2"/>
    </row>
    <row r="12" spans="1:9" ht="14.25">
      <c r="A12" s="278">
        <f>'記入用'!C53</f>
        <v>0</v>
      </c>
      <c r="B12" s="279"/>
      <c r="C12" s="262">
        <f>'記入用'!D53</f>
        <v>0</v>
      </c>
      <c r="D12" s="262"/>
      <c r="E12" s="265">
        <f>'記入用'!F53</f>
        <v>0</v>
      </c>
      <c r="F12" s="275"/>
      <c r="G12" s="262">
        <f>'記入用'!G53</f>
        <v>0</v>
      </c>
      <c r="H12" s="262"/>
      <c r="I12" s="2"/>
    </row>
    <row r="13" spans="1:9" ht="27" customHeight="1">
      <c r="A13" s="276">
        <f>'記入用'!B53</f>
        <v>0</v>
      </c>
      <c r="B13" s="277"/>
      <c r="C13" s="263"/>
      <c r="D13" s="263"/>
      <c r="E13" s="266">
        <f>'記入用'!E53</f>
        <v>0</v>
      </c>
      <c r="F13" s="274"/>
      <c r="G13" s="263"/>
      <c r="H13" s="263"/>
      <c r="I13" s="2"/>
    </row>
    <row r="14" spans="1:9" ht="14.25">
      <c r="A14" s="278">
        <f>'記入用'!C54</f>
        <v>0</v>
      </c>
      <c r="B14" s="279"/>
      <c r="C14" s="262">
        <f>'記入用'!D54</f>
        <v>0</v>
      </c>
      <c r="D14" s="262"/>
      <c r="E14" s="265">
        <f>'記入用'!F54</f>
        <v>0</v>
      </c>
      <c r="F14" s="275"/>
      <c r="G14" s="262">
        <f>'記入用'!G54</f>
        <v>0</v>
      </c>
      <c r="H14" s="262"/>
      <c r="I14" s="2"/>
    </row>
    <row r="15" spans="1:9" ht="27" customHeight="1">
      <c r="A15" s="276">
        <f>'記入用'!B54</f>
        <v>0</v>
      </c>
      <c r="B15" s="277"/>
      <c r="C15" s="263"/>
      <c r="D15" s="263"/>
      <c r="E15" s="266">
        <f>'記入用'!E54</f>
        <v>0</v>
      </c>
      <c r="F15" s="274"/>
      <c r="G15" s="263"/>
      <c r="H15" s="263"/>
      <c r="I15" s="2"/>
    </row>
    <row r="16" spans="1:9" ht="14.25">
      <c r="A16" s="278">
        <f>'記入用'!C55</f>
        <v>0</v>
      </c>
      <c r="B16" s="279"/>
      <c r="C16" s="262">
        <f>'記入用'!D55</f>
        <v>0</v>
      </c>
      <c r="D16" s="262"/>
      <c r="E16" s="265">
        <f>'記入用'!F55</f>
        <v>0</v>
      </c>
      <c r="F16" s="275"/>
      <c r="G16" s="262">
        <f>'記入用'!G55</f>
        <v>0</v>
      </c>
      <c r="H16" s="262"/>
      <c r="I16" s="2"/>
    </row>
    <row r="17" spans="1:9" ht="27" customHeight="1">
      <c r="A17" s="276">
        <f>'記入用'!B55</f>
        <v>0</v>
      </c>
      <c r="B17" s="277"/>
      <c r="C17" s="263"/>
      <c r="D17" s="263"/>
      <c r="E17" s="266">
        <f>'記入用'!E55</f>
        <v>0</v>
      </c>
      <c r="F17" s="274"/>
      <c r="G17" s="263"/>
      <c r="H17" s="263"/>
      <c r="I17" s="2"/>
    </row>
    <row r="18" spans="1:9" ht="14.25">
      <c r="A18" s="278">
        <f>'記入用'!C56</f>
        <v>0</v>
      </c>
      <c r="B18" s="279"/>
      <c r="C18" s="262">
        <f>'記入用'!D56</f>
        <v>0</v>
      </c>
      <c r="D18" s="262"/>
      <c r="E18" s="265">
        <f>'記入用'!F56</f>
        <v>0</v>
      </c>
      <c r="F18" s="275"/>
      <c r="G18" s="262">
        <f>'記入用'!G56</f>
        <v>0</v>
      </c>
      <c r="H18" s="262"/>
      <c r="I18" s="2"/>
    </row>
    <row r="19" spans="1:9" ht="27" customHeight="1">
      <c r="A19" s="276">
        <f>'記入用'!B56</f>
        <v>0</v>
      </c>
      <c r="B19" s="277"/>
      <c r="C19" s="263"/>
      <c r="D19" s="263"/>
      <c r="E19" s="266">
        <f>'記入用'!E56</f>
        <v>0</v>
      </c>
      <c r="F19" s="274"/>
      <c r="G19" s="263"/>
      <c r="H19" s="263"/>
      <c r="I19" s="2"/>
    </row>
    <row r="20" spans="1:9" ht="14.25">
      <c r="A20" s="278">
        <f>'記入用'!C57</f>
        <v>0</v>
      </c>
      <c r="B20" s="279"/>
      <c r="C20" s="262">
        <f>'記入用'!D57</f>
        <v>0</v>
      </c>
      <c r="D20" s="262"/>
      <c r="E20" s="265">
        <f>'記入用'!F57</f>
        <v>0</v>
      </c>
      <c r="F20" s="275"/>
      <c r="G20" s="262">
        <f>'記入用'!G57</f>
        <v>0</v>
      </c>
      <c r="H20" s="262"/>
      <c r="I20" s="2"/>
    </row>
    <row r="21" spans="1:9" ht="27" customHeight="1">
      <c r="A21" s="276">
        <f>'記入用'!B57</f>
        <v>0</v>
      </c>
      <c r="B21" s="277"/>
      <c r="C21" s="263"/>
      <c r="D21" s="263"/>
      <c r="E21" s="266">
        <f>'記入用'!E57</f>
        <v>0</v>
      </c>
      <c r="F21" s="274"/>
      <c r="G21" s="263"/>
      <c r="H21" s="263"/>
      <c r="I21" s="2"/>
    </row>
    <row r="22" spans="1:9" ht="14.25">
      <c r="A22" s="278">
        <f>'記入用'!C58</f>
        <v>0</v>
      </c>
      <c r="B22" s="279"/>
      <c r="C22" s="262">
        <f>'記入用'!D58</f>
        <v>0</v>
      </c>
      <c r="D22" s="262"/>
      <c r="E22" s="265">
        <f>'記入用'!F58</f>
        <v>0</v>
      </c>
      <c r="F22" s="275"/>
      <c r="G22" s="262">
        <f>'記入用'!G58</f>
        <v>0</v>
      </c>
      <c r="H22" s="262"/>
      <c r="I22" s="2"/>
    </row>
    <row r="23" spans="1:9" ht="27" customHeight="1">
      <c r="A23" s="276">
        <f>'記入用'!B58</f>
        <v>0</v>
      </c>
      <c r="B23" s="277"/>
      <c r="C23" s="263"/>
      <c r="D23" s="263"/>
      <c r="E23" s="266">
        <f>'記入用'!E58</f>
        <v>0</v>
      </c>
      <c r="F23" s="274"/>
      <c r="G23" s="263"/>
      <c r="H23" s="263"/>
      <c r="I23" s="2"/>
    </row>
    <row r="24" spans="1:9" ht="14.25">
      <c r="A24" s="278">
        <f>'記入用'!C59</f>
        <v>0</v>
      </c>
      <c r="B24" s="279"/>
      <c r="C24" s="262">
        <f>'記入用'!D59</f>
        <v>0</v>
      </c>
      <c r="D24" s="262"/>
      <c r="E24" s="265">
        <f>'記入用'!F59</f>
        <v>0</v>
      </c>
      <c r="F24" s="275"/>
      <c r="G24" s="262">
        <f>'記入用'!G59</f>
        <v>0</v>
      </c>
      <c r="H24" s="262"/>
      <c r="I24" s="2"/>
    </row>
    <row r="25" spans="1:9" ht="27" customHeight="1">
      <c r="A25" s="276">
        <f>'記入用'!B59</f>
        <v>0</v>
      </c>
      <c r="B25" s="277"/>
      <c r="C25" s="263"/>
      <c r="D25" s="263"/>
      <c r="E25" s="266">
        <f>'記入用'!E59</f>
        <v>0</v>
      </c>
      <c r="F25" s="274"/>
      <c r="G25" s="263"/>
      <c r="H25" s="263"/>
      <c r="I25" s="2"/>
    </row>
    <row r="26" spans="1:9" ht="14.25">
      <c r="A26" s="278">
        <f>'記入用'!C60</f>
        <v>0</v>
      </c>
      <c r="B26" s="279"/>
      <c r="C26" s="262">
        <f>'記入用'!D60</f>
        <v>0</v>
      </c>
      <c r="D26" s="262"/>
      <c r="E26" s="265">
        <f>'記入用'!F60</f>
        <v>0</v>
      </c>
      <c r="F26" s="275"/>
      <c r="G26" s="262">
        <f>'記入用'!G60</f>
        <v>0</v>
      </c>
      <c r="H26" s="262"/>
      <c r="I26" s="2"/>
    </row>
    <row r="27" spans="1:9" ht="27" customHeight="1">
      <c r="A27" s="276">
        <f>'記入用'!B60</f>
        <v>0</v>
      </c>
      <c r="B27" s="277"/>
      <c r="C27" s="263"/>
      <c r="D27" s="263"/>
      <c r="E27" s="266">
        <f>'記入用'!E60</f>
        <v>0</v>
      </c>
      <c r="F27" s="274"/>
      <c r="G27" s="263"/>
      <c r="H27" s="263"/>
      <c r="I27" s="2"/>
    </row>
    <row r="28" spans="1:9" ht="14.25">
      <c r="A28" s="278">
        <f>'記入用'!C61</f>
        <v>0</v>
      </c>
      <c r="B28" s="279"/>
      <c r="C28" s="262">
        <f>'記入用'!D61</f>
        <v>0</v>
      </c>
      <c r="D28" s="262"/>
      <c r="E28" s="265">
        <f>'記入用'!F61</f>
        <v>0</v>
      </c>
      <c r="F28" s="275"/>
      <c r="G28" s="262">
        <f>'記入用'!G61</f>
        <v>0</v>
      </c>
      <c r="H28" s="262"/>
      <c r="I28" s="2"/>
    </row>
    <row r="29" spans="1:9" ht="27" customHeight="1">
      <c r="A29" s="276">
        <f>'記入用'!B61</f>
        <v>0</v>
      </c>
      <c r="B29" s="277"/>
      <c r="C29" s="263"/>
      <c r="D29" s="263"/>
      <c r="E29" s="266">
        <f>'記入用'!E61</f>
        <v>0</v>
      </c>
      <c r="F29" s="274"/>
      <c r="G29" s="263"/>
      <c r="H29" s="263"/>
      <c r="I29" s="2"/>
    </row>
    <row r="30" spans="1:9" ht="14.25">
      <c r="A30" s="278">
        <f>'記入用'!C62</f>
        <v>0</v>
      </c>
      <c r="B30" s="279"/>
      <c r="C30" s="262">
        <f>'記入用'!D62</f>
        <v>0</v>
      </c>
      <c r="D30" s="262"/>
      <c r="E30" s="265">
        <f>'記入用'!F62</f>
        <v>0</v>
      </c>
      <c r="F30" s="275"/>
      <c r="G30" s="262">
        <f>'記入用'!G62</f>
        <v>0</v>
      </c>
      <c r="H30" s="262"/>
      <c r="I30" s="2"/>
    </row>
    <row r="31" spans="1:9" ht="27" customHeight="1">
      <c r="A31" s="276">
        <f>'記入用'!B62</f>
        <v>0</v>
      </c>
      <c r="B31" s="277"/>
      <c r="C31" s="263"/>
      <c r="D31" s="263"/>
      <c r="E31" s="266">
        <f>'記入用'!E62</f>
        <v>0</v>
      </c>
      <c r="F31" s="274"/>
      <c r="G31" s="263"/>
      <c r="H31" s="263"/>
      <c r="I31" s="2"/>
    </row>
    <row r="32" spans="1:9" ht="14.25">
      <c r="A32" s="278">
        <f>'記入用'!C63</f>
        <v>0</v>
      </c>
      <c r="B32" s="279"/>
      <c r="C32" s="262">
        <f>'記入用'!D63</f>
        <v>0</v>
      </c>
      <c r="D32" s="262"/>
      <c r="E32" s="265">
        <f>'記入用'!F63</f>
        <v>0</v>
      </c>
      <c r="F32" s="275"/>
      <c r="G32" s="262">
        <f>'記入用'!G63</f>
        <v>0</v>
      </c>
      <c r="H32" s="262"/>
      <c r="I32" s="2"/>
    </row>
    <row r="33" spans="1:9" ht="27" customHeight="1">
      <c r="A33" s="276">
        <f>'記入用'!B63</f>
        <v>0</v>
      </c>
      <c r="B33" s="277"/>
      <c r="C33" s="263"/>
      <c r="D33" s="263"/>
      <c r="E33" s="266">
        <f>'記入用'!E63</f>
        <v>0</v>
      </c>
      <c r="F33" s="274"/>
      <c r="G33" s="263"/>
      <c r="H33" s="263"/>
      <c r="I33" s="2"/>
    </row>
    <row r="34" spans="1:9" ht="14.25">
      <c r="A34" s="278">
        <f>'記入用'!C64</f>
        <v>0</v>
      </c>
      <c r="B34" s="279"/>
      <c r="C34" s="262">
        <f>'記入用'!D64</f>
        <v>0</v>
      </c>
      <c r="D34" s="262"/>
      <c r="E34" s="265">
        <f>'記入用'!F64</f>
        <v>0</v>
      </c>
      <c r="F34" s="275"/>
      <c r="G34" s="262">
        <f>'記入用'!G64</f>
        <v>0</v>
      </c>
      <c r="H34" s="262"/>
      <c r="I34" s="2"/>
    </row>
    <row r="35" spans="1:9" ht="27" customHeight="1">
      <c r="A35" s="276">
        <f>'記入用'!B64</f>
        <v>0</v>
      </c>
      <c r="B35" s="277"/>
      <c r="C35" s="263"/>
      <c r="D35" s="263"/>
      <c r="E35" s="266">
        <f>'記入用'!E64</f>
        <v>0</v>
      </c>
      <c r="F35" s="274"/>
      <c r="G35" s="263"/>
      <c r="H35" s="263"/>
      <c r="I35" s="2"/>
    </row>
    <row r="36" spans="1:9" ht="14.25">
      <c r="A36" s="278">
        <f>'記入用'!C65</f>
        <v>0</v>
      </c>
      <c r="B36" s="279"/>
      <c r="C36" s="262">
        <f>'記入用'!D65</f>
        <v>0</v>
      </c>
      <c r="D36" s="262"/>
      <c r="E36" s="265">
        <f>'記入用'!F65</f>
        <v>0</v>
      </c>
      <c r="F36" s="275"/>
      <c r="G36" s="262">
        <f>'記入用'!G65</f>
        <v>0</v>
      </c>
      <c r="H36" s="262"/>
      <c r="I36" s="2"/>
    </row>
    <row r="37" spans="1:9" ht="27" customHeight="1">
      <c r="A37" s="276">
        <f>'記入用'!B65</f>
        <v>0</v>
      </c>
      <c r="B37" s="277"/>
      <c r="C37" s="263"/>
      <c r="D37" s="263"/>
      <c r="E37" s="266">
        <f>'記入用'!E65</f>
        <v>0</v>
      </c>
      <c r="F37" s="274"/>
      <c r="G37" s="263"/>
      <c r="H37" s="263"/>
      <c r="I37" s="2"/>
    </row>
    <row r="38" spans="1:8" ht="18" customHeight="1">
      <c r="A38" s="1" t="s">
        <v>31</v>
      </c>
      <c r="B38" s="2"/>
      <c r="C38" s="2"/>
      <c r="D38" s="2"/>
      <c r="E38" s="2"/>
      <c r="F38" s="2"/>
      <c r="G38" s="2"/>
      <c r="H38" s="2"/>
    </row>
    <row r="39" spans="1:8" ht="16.5">
      <c r="A39" t="s">
        <v>202</v>
      </c>
      <c r="B39" s="2"/>
      <c r="C39" s="2"/>
      <c r="D39" s="2"/>
      <c r="E39" s="2"/>
      <c r="F39" s="2"/>
      <c r="G39" s="2"/>
      <c r="H39" s="2"/>
    </row>
    <row r="40" ht="13.5">
      <c r="A40" t="s">
        <v>203</v>
      </c>
    </row>
  </sheetData>
  <sheetProtection password="9A11" sheet="1"/>
  <mergeCells count="145">
    <mergeCell ref="G2:G3"/>
    <mergeCell ref="H2:H3"/>
    <mergeCell ref="A3:B3"/>
    <mergeCell ref="E3:F3"/>
    <mergeCell ref="A2:B2"/>
    <mergeCell ref="C2:C3"/>
    <mergeCell ref="D2:D3"/>
    <mergeCell ref="E2:F2"/>
    <mergeCell ref="G4:G5"/>
    <mergeCell ref="H4:H5"/>
    <mergeCell ref="A5:B5"/>
    <mergeCell ref="E5:F5"/>
    <mergeCell ref="A4:B4"/>
    <mergeCell ref="C4:C5"/>
    <mergeCell ref="D4:D5"/>
    <mergeCell ref="E4:F4"/>
    <mergeCell ref="G6:G7"/>
    <mergeCell ref="H6:H7"/>
    <mergeCell ref="A7:B7"/>
    <mergeCell ref="E7:F7"/>
    <mergeCell ref="A6:B6"/>
    <mergeCell ref="C6:C7"/>
    <mergeCell ref="D6:D7"/>
    <mergeCell ref="E6:F6"/>
    <mergeCell ref="G8:G9"/>
    <mergeCell ref="H8:H9"/>
    <mergeCell ref="A9:B9"/>
    <mergeCell ref="E9:F9"/>
    <mergeCell ref="A8:B8"/>
    <mergeCell ref="C8:C9"/>
    <mergeCell ref="D8:D9"/>
    <mergeCell ref="E8:F8"/>
    <mergeCell ref="G10:G11"/>
    <mergeCell ref="H10:H11"/>
    <mergeCell ref="A11:B11"/>
    <mergeCell ref="E11:F11"/>
    <mergeCell ref="A10:B10"/>
    <mergeCell ref="C10:C11"/>
    <mergeCell ref="D10:D11"/>
    <mergeCell ref="E10:F10"/>
    <mergeCell ref="G12:G13"/>
    <mergeCell ref="H12:H13"/>
    <mergeCell ref="A13:B13"/>
    <mergeCell ref="E13:F13"/>
    <mergeCell ref="A12:B12"/>
    <mergeCell ref="C12:C13"/>
    <mergeCell ref="D12:D13"/>
    <mergeCell ref="E12:F12"/>
    <mergeCell ref="G14:G15"/>
    <mergeCell ref="H14:H15"/>
    <mergeCell ref="A15:B15"/>
    <mergeCell ref="E15:F15"/>
    <mergeCell ref="A14:B14"/>
    <mergeCell ref="C14:C15"/>
    <mergeCell ref="D14:D15"/>
    <mergeCell ref="E14:F14"/>
    <mergeCell ref="G16:G17"/>
    <mergeCell ref="H16:H17"/>
    <mergeCell ref="A17:B17"/>
    <mergeCell ref="E17:F17"/>
    <mergeCell ref="A16:B16"/>
    <mergeCell ref="C16:C17"/>
    <mergeCell ref="D16:D17"/>
    <mergeCell ref="E16:F16"/>
    <mergeCell ref="G18:G19"/>
    <mergeCell ref="H18:H19"/>
    <mergeCell ref="A19:B19"/>
    <mergeCell ref="E19:F19"/>
    <mergeCell ref="A18:B18"/>
    <mergeCell ref="C18:C19"/>
    <mergeCell ref="D18:D19"/>
    <mergeCell ref="E18:F18"/>
    <mergeCell ref="G20:G21"/>
    <mergeCell ref="H20:H21"/>
    <mergeCell ref="A21:B21"/>
    <mergeCell ref="E21:F21"/>
    <mergeCell ref="A20:B20"/>
    <mergeCell ref="C20:C21"/>
    <mergeCell ref="D20:D21"/>
    <mergeCell ref="E20:F20"/>
    <mergeCell ref="G22:G23"/>
    <mergeCell ref="H22:H23"/>
    <mergeCell ref="A23:B23"/>
    <mergeCell ref="E23:F23"/>
    <mergeCell ref="A22:B22"/>
    <mergeCell ref="C22:C23"/>
    <mergeCell ref="D22:D23"/>
    <mergeCell ref="E22:F22"/>
    <mergeCell ref="G24:G25"/>
    <mergeCell ref="H24:H25"/>
    <mergeCell ref="A25:B25"/>
    <mergeCell ref="E25:F25"/>
    <mergeCell ref="A24:B24"/>
    <mergeCell ref="C24:C25"/>
    <mergeCell ref="D24:D25"/>
    <mergeCell ref="E24:F24"/>
    <mergeCell ref="G26:G27"/>
    <mergeCell ref="H26:H27"/>
    <mergeCell ref="A27:B27"/>
    <mergeCell ref="E27:F27"/>
    <mergeCell ref="A26:B26"/>
    <mergeCell ref="C26:C27"/>
    <mergeCell ref="D26:D27"/>
    <mergeCell ref="E26:F26"/>
    <mergeCell ref="G28:G29"/>
    <mergeCell ref="H28:H29"/>
    <mergeCell ref="A29:B29"/>
    <mergeCell ref="E29:F29"/>
    <mergeCell ref="A28:B28"/>
    <mergeCell ref="C28:C29"/>
    <mergeCell ref="D28:D29"/>
    <mergeCell ref="E28:F28"/>
    <mergeCell ref="G30:G31"/>
    <mergeCell ref="H30:H31"/>
    <mergeCell ref="A31:B31"/>
    <mergeCell ref="E31:F31"/>
    <mergeCell ref="A30:B30"/>
    <mergeCell ref="C30:C31"/>
    <mergeCell ref="D30:D31"/>
    <mergeCell ref="E30:F30"/>
    <mergeCell ref="G32:G33"/>
    <mergeCell ref="H32:H33"/>
    <mergeCell ref="A33:B33"/>
    <mergeCell ref="E33:F33"/>
    <mergeCell ref="A32:B32"/>
    <mergeCell ref="C32:C33"/>
    <mergeCell ref="D32:D33"/>
    <mergeCell ref="E32:F32"/>
    <mergeCell ref="H34:H35"/>
    <mergeCell ref="A35:B35"/>
    <mergeCell ref="E35:F35"/>
    <mergeCell ref="A34:B34"/>
    <mergeCell ref="C34:C35"/>
    <mergeCell ref="D34:D35"/>
    <mergeCell ref="E34:F34"/>
    <mergeCell ref="D1:F1"/>
    <mergeCell ref="G36:G37"/>
    <mergeCell ref="H36:H37"/>
    <mergeCell ref="A37:B37"/>
    <mergeCell ref="E37:F37"/>
    <mergeCell ref="A36:B36"/>
    <mergeCell ref="C36:C37"/>
    <mergeCell ref="D36:D37"/>
    <mergeCell ref="E36:F36"/>
    <mergeCell ref="G34:G35"/>
  </mergeCells>
  <printOptions/>
  <pageMargins left="0.75" right="0.75" top="0.74" bottom="0.62"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21"/>
  <sheetViews>
    <sheetView workbookViewId="0" topLeftCell="A1">
      <selection activeCell="D9" sqref="D9:F9"/>
    </sheetView>
  </sheetViews>
  <sheetFormatPr defaultColWidth="9.00390625" defaultRowHeight="13.5"/>
  <cols>
    <col min="1" max="1" width="6.125" style="0" customWidth="1"/>
    <col min="2" max="2" width="7.50390625" style="0" bestFit="1" customWidth="1"/>
    <col min="3" max="3" width="5.625" style="0" bestFit="1" customWidth="1"/>
    <col min="4" max="4" width="19.75390625" style="0" customWidth="1"/>
    <col min="5" max="5" width="8.625" style="0" customWidth="1"/>
    <col min="6" max="6" width="10.00390625" style="0" customWidth="1"/>
    <col min="7" max="7" width="5.00390625" style="0" customWidth="1"/>
    <col min="8" max="8" width="16.125" style="0" customWidth="1"/>
    <col min="9" max="9" width="8.50390625" style="0" customWidth="1"/>
  </cols>
  <sheetData>
    <row r="1" s="126" customFormat="1" ht="17.25">
      <c r="A1" s="125" t="s">
        <v>95</v>
      </c>
    </row>
    <row r="2" spans="1:7" s="126" customFormat="1" ht="24">
      <c r="A2" s="280" t="s">
        <v>96</v>
      </c>
      <c r="B2" s="280"/>
      <c r="C2" s="280"/>
      <c r="D2" s="280"/>
      <c r="E2" s="280"/>
      <c r="F2" s="280"/>
      <c r="G2" s="126" t="s">
        <v>97</v>
      </c>
    </row>
    <row r="3" spans="1:8" s="126" customFormat="1" ht="17.25" customHeight="1">
      <c r="A3" s="127" t="s">
        <v>98</v>
      </c>
      <c r="B3" s="128" t="s">
        <v>90</v>
      </c>
      <c r="C3" s="127" t="s">
        <v>99</v>
      </c>
      <c r="D3" s="281" t="s">
        <v>89</v>
      </c>
      <c r="E3" s="281"/>
      <c r="F3" s="127" t="s">
        <v>100</v>
      </c>
      <c r="G3" s="282" t="s">
        <v>101</v>
      </c>
      <c r="H3" s="282"/>
    </row>
    <row r="4" s="126" customFormat="1" ht="17.25" customHeight="1" thickBot="1">
      <c r="A4" s="126" t="s">
        <v>102</v>
      </c>
    </row>
    <row r="5" spans="1:9" s="126" customFormat="1" ht="17.25" customHeight="1">
      <c r="A5" s="283" t="s">
        <v>103</v>
      </c>
      <c r="B5" s="286" t="s">
        <v>104</v>
      </c>
      <c r="C5" s="287"/>
      <c r="D5" s="288"/>
      <c r="E5" s="289"/>
      <c r="F5" s="290"/>
      <c r="G5" s="129" t="s">
        <v>105</v>
      </c>
      <c r="H5" s="287"/>
      <c r="I5" s="291"/>
    </row>
    <row r="6" spans="1:9" s="126" customFormat="1" ht="17.25" customHeight="1">
      <c r="A6" s="284"/>
      <c r="B6" s="292" t="s">
        <v>106</v>
      </c>
      <c r="C6" s="293"/>
      <c r="D6" s="131"/>
      <c r="E6" s="132"/>
      <c r="F6" s="133" t="s">
        <v>24</v>
      </c>
      <c r="G6" s="130" t="s">
        <v>107</v>
      </c>
      <c r="H6" s="293"/>
      <c r="I6" s="294"/>
    </row>
    <row r="7" spans="1:9" s="126" customFormat="1" ht="17.25" customHeight="1">
      <c r="A7" s="284"/>
      <c r="B7" s="295" t="s">
        <v>35</v>
      </c>
      <c r="C7" s="296"/>
      <c r="D7" s="297" t="s">
        <v>108</v>
      </c>
      <c r="E7" s="298"/>
      <c r="F7" s="299"/>
      <c r="G7" s="300" t="s">
        <v>100</v>
      </c>
      <c r="H7" s="300"/>
      <c r="I7" s="301"/>
    </row>
    <row r="8" spans="1:9" s="126" customFormat="1" ht="17.25" customHeight="1">
      <c r="A8" s="284"/>
      <c r="B8" s="292"/>
      <c r="C8" s="293"/>
      <c r="D8" s="302"/>
      <c r="E8" s="303"/>
      <c r="F8" s="304"/>
      <c r="G8" s="305" t="s">
        <v>101</v>
      </c>
      <c r="H8" s="306"/>
      <c r="I8" s="307"/>
    </row>
    <row r="9" spans="1:9" s="126" customFormat="1" ht="17.25" customHeight="1">
      <c r="A9" s="284"/>
      <c r="B9" s="295" t="s">
        <v>104</v>
      </c>
      <c r="C9" s="296"/>
      <c r="D9" s="308"/>
      <c r="E9" s="300"/>
      <c r="F9" s="309"/>
      <c r="G9" s="134" t="s">
        <v>109</v>
      </c>
      <c r="H9" s="296"/>
      <c r="I9" s="310"/>
    </row>
    <row r="10" spans="1:9" s="126" customFormat="1" ht="17.25" customHeight="1">
      <c r="A10" s="284"/>
      <c r="B10" s="292" t="s">
        <v>110</v>
      </c>
      <c r="C10" s="311"/>
      <c r="D10" s="305"/>
      <c r="E10" s="306"/>
      <c r="F10" s="312"/>
      <c r="G10" s="130" t="s">
        <v>111</v>
      </c>
      <c r="H10" s="293"/>
      <c r="I10" s="294"/>
    </row>
    <row r="11" spans="1:9" s="126" customFormat="1" ht="17.25" customHeight="1">
      <c r="A11" s="284"/>
      <c r="B11" s="295" t="s">
        <v>104</v>
      </c>
      <c r="C11" s="296"/>
      <c r="D11" s="308"/>
      <c r="E11" s="300"/>
      <c r="F11" s="309"/>
      <c r="G11" s="134" t="s">
        <v>109</v>
      </c>
      <c r="H11" s="296"/>
      <c r="I11" s="310"/>
    </row>
    <row r="12" spans="1:9" s="126" customFormat="1" ht="17.25" customHeight="1" thickBot="1">
      <c r="A12" s="285"/>
      <c r="B12" s="313" t="s">
        <v>112</v>
      </c>
      <c r="C12" s="314"/>
      <c r="D12" s="315"/>
      <c r="E12" s="316"/>
      <c r="F12" s="317"/>
      <c r="G12" s="135" t="s">
        <v>111</v>
      </c>
      <c r="H12" s="314"/>
      <c r="I12" s="318"/>
    </row>
    <row r="13" spans="1:9" s="126" customFormat="1" ht="17.25" customHeight="1" thickBot="1">
      <c r="A13" s="136"/>
      <c r="B13" s="253" t="s">
        <v>113</v>
      </c>
      <c r="C13" s="254"/>
      <c r="D13" s="254"/>
      <c r="E13" s="137" t="s">
        <v>27</v>
      </c>
      <c r="F13" s="254" t="s">
        <v>113</v>
      </c>
      <c r="G13" s="254"/>
      <c r="H13" s="254"/>
      <c r="I13" s="138" t="s">
        <v>27</v>
      </c>
    </row>
    <row r="14" spans="1:9" s="126" customFormat="1" ht="17.25" customHeight="1">
      <c r="A14" s="319">
        <v>1</v>
      </c>
      <c r="B14" s="321"/>
      <c r="C14" s="321"/>
      <c r="D14" s="321"/>
      <c r="E14" s="322"/>
      <c r="F14" s="324"/>
      <c r="G14" s="321"/>
      <c r="H14" s="321"/>
      <c r="I14" s="325"/>
    </row>
    <row r="15" spans="1:9" s="126" customFormat="1" ht="17.25" customHeight="1">
      <c r="A15" s="320"/>
      <c r="B15" s="327"/>
      <c r="C15" s="327"/>
      <c r="D15" s="327"/>
      <c r="E15" s="323"/>
      <c r="F15" s="328"/>
      <c r="G15" s="327"/>
      <c r="H15" s="327"/>
      <c r="I15" s="326"/>
    </row>
    <row r="16" spans="1:9" s="126" customFormat="1" ht="17.25" customHeight="1">
      <c r="A16" s="320">
        <v>2</v>
      </c>
      <c r="B16" s="329"/>
      <c r="C16" s="329"/>
      <c r="D16" s="329"/>
      <c r="E16" s="323"/>
      <c r="F16" s="330"/>
      <c r="G16" s="329"/>
      <c r="H16" s="329"/>
      <c r="I16" s="331"/>
    </row>
    <row r="17" spans="1:9" s="126" customFormat="1" ht="17.25" customHeight="1">
      <c r="A17" s="320"/>
      <c r="B17" s="327"/>
      <c r="C17" s="327"/>
      <c r="D17" s="327"/>
      <c r="E17" s="323"/>
      <c r="F17" s="328"/>
      <c r="G17" s="327"/>
      <c r="H17" s="327"/>
      <c r="I17" s="326"/>
    </row>
    <row r="18" spans="1:9" s="126" customFormat="1" ht="17.25" customHeight="1">
      <c r="A18" s="320">
        <v>3</v>
      </c>
      <c r="B18" s="329"/>
      <c r="C18" s="329"/>
      <c r="D18" s="329"/>
      <c r="E18" s="323"/>
      <c r="F18" s="330"/>
      <c r="G18" s="329"/>
      <c r="H18" s="329"/>
      <c r="I18" s="331"/>
    </row>
    <row r="19" spans="1:9" s="126" customFormat="1" ht="17.25" customHeight="1">
      <c r="A19" s="320"/>
      <c r="B19" s="327"/>
      <c r="C19" s="327"/>
      <c r="D19" s="327"/>
      <c r="E19" s="323"/>
      <c r="F19" s="328"/>
      <c r="G19" s="327"/>
      <c r="H19" s="327"/>
      <c r="I19" s="326"/>
    </row>
    <row r="20" spans="1:9" s="126" customFormat="1" ht="17.25" customHeight="1">
      <c r="A20" s="320">
        <v>4</v>
      </c>
      <c r="B20" s="329"/>
      <c r="C20" s="329"/>
      <c r="D20" s="329"/>
      <c r="E20" s="323"/>
      <c r="F20" s="330"/>
      <c r="G20" s="329"/>
      <c r="H20" s="329"/>
      <c r="I20" s="331"/>
    </row>
    <row r="21" spans="1:9" s="126" customFormat="1" ht="17.25" customHeight="1" thickBot="1">
      <c r="A21" s="332"/>
      <c r="B21" s="335"/>
      <c r="C21" s="335"/>
      <c r="D21" s="335"/>
      <c r="E21" s="333"/>
      <c r="F21" s="336"/>
      <c r="G21" s="335"/>
      <c r="H21" s="335"/>
      <c r="I21" s="334"/>
    </row>
    <row r="22" s="126" customFormat="1" ht="17.25" customHeight="1"/>
  </sheetData>
  <sheetProtection/>
  <mergeCells count="56">
    <mergeCell ref="A20:A21"/>
    <mergeCell ref="B20:D20"/>
    <mergeCell ref="E20:E21"/>
    <mergeCell ref="F20:H20"/>
    <mergeCell ref="I20:I21"/>
    <mergeCell ref="B21:D21"/>
    <mergeCell ref="F21:H21"/>
    <mergeCell ref="I16:I17"/>
    <mergeCell ref="B17:D17"/>
    <mergeCell ref="F17:H17"/>
    <mergeCell ref="A18:A19"/>
    <mergeCell ref="B18:D18"/>
    <mergeCell ref="E18:E19"/>
    <mergeCell ref="F18:H18"/>
    <mergeCell ref="I18:I19"/>
    <mergeCell ref="B19:D19"/>
    <mergeCell ref="F19:H19"/>
    <mergeCell ref="B15:D15"/>
    <mergeCell ref="F15:H15"/>
    <mergeCell ref="A16:A17"/>
    <mergeCell ref="B16:D16"/>
    <mergeCell ref="E16:E17"/>
    <mergeCell ref="F16:H16"/>
    <mergeCell ref="B12:C12"/>
    <mergeCell ref="D12:F12"/>
    <mergeCell ref="H12:I12"/>
    <mergeCell ref="B13:D13"/>
    <mergeCell ref="F13:H13"/>
    <mergeCell ref="A14:A15"/>
    <mergeCell ref="B14:D14"/>
    <mergeCell ref="E14:E15"/>
    <mergeCell ref="F14:H14"/>
    <mergeCell ref="I14:I15"/>
    <mergeCell ref="B10:C10"/>
    <mergeCell ref="D10:F10"/>
    <mergeCell ref="H10:I10"/>
    <mergeCell ref="B11:C11"/>
    <mergeCell ref="D11:F11"/>
    <mergeCell ref="H11:I11"/>
    <mergeCell ref="D7:F7"/>
    <mergeCell ref="G7:I7"/>
    <mergeCell ref="D8:F8"/>
    <mergeCell ref="G8:I8"/>
    <mergeCell ref="B9:C9"/>
    <mergeCell ref="D9:F9"/>
    <mergeCell ref="H9:I9"/>
    <mergeCell ref="A2:F2"/>
    <mergeCell ref="D3:E3"/>
    <mergeCell ref="G3:H3"/>
    <mergeCell ref="A5:A12"/>
    <mergeCell ref="B5:C5"/>
    <mergeCell ref="D5:F5"/>
    <mergeCell ref="H5:I5"/>
    <mergeCell ref="B6:C6"/>
    <mergeCell ref="H6:I6"/>
    <mergeCell ref="B7:C8"/>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I21"/>
  <sheetViews>
    <sheetView showZeros="0" workbookViewId="0" topLeftCell="A1">
      <selection activeCell="D9" sqref="D9:F9"/>
    </sheetView>
  </sheetViews>
  <sheetFormatPr defaultColWidth="9.00390625" defaultRowHeight="13.5"/>
  <cols>
    <col min="1" max="1" width="6.125" style="0" customWidth="1"/>
    <col min="2" max="2" width="7.50390625" style="0" bestFit="1" customWidth="1"/>
    <col min="3" max="3" width="5.625" style="0" bestFit="1" customWidth="1"/>
    <col min="4" max="4" width="19.75390625" style="0" customWidth="1"/>
    <col min="5" max="5" width="8.625" style="0" customWidth="1"/>
    <col min="6" max="6" width="10.00390625" style="0" customWidth="1"/>
    <col min="7" max="7" width="5.00390625" style="0" customWidth="1"/>
    <col min="8" max="8" width="16.125" style="0" customWidth="1"/>
    <col min="9" max="9" width="8.50390625" style="0" customWidth="1"/>
  </cols>
  <sheetData>
    <row r="1" s="126" customFormat="1" ht="17.25">
      <c r="A1" s="125" t="s">
        <v>95</v>
      </c>
    </row>
    <row r="2" spans="1:7" s="126" customFormat="1" ht="24">
      <c r="A2" s="280" t="s">
        <v>96</v>
      </c>
      <c r="B2" s="280"/>
      <c r="C2" s="280"/>
      <c r="D2" s="280"/>
      <c r="E2" s="280"/>
      <c r="F2" s="280"/>
      <c r="G2" s="126" t="s">
        <v>97</v>
      </c>
    </row>
    <row r="3" spans="1:8" s="126" customFormat="1" ht="17.25" customHeight="1">
      <c r="A3" s="127" t="s">
        <v>98</v>
      </c>
      <c r="B3" s="128" t="s">
        <v>90</v>
      </c>
      <c r="C3" s="127" t="s">
        <v>99</v>
      </c>
      <c r="D3" s="281" t="s">
        <v>89</v>
      </c>
      <c r="E3" s="281"/>
      <c r="F3" s="127" t="s">
        <v>100</v>
      </c>
      <c r="G3" s="282" t="s">
        <v>101</v>
      </c>
      <c r="H3" s="282"/>
    </row>
    <row r="4" s="126" customFormat="1" ht="17.25" customHeight="1" thickBot="1">
      <c r="A4" s="126" t="s">
        <v>102</v>
      </c>
    </row>
    <row r="5" spans="1:9" s="126" customFormat="1" ht="17.25" customHeight="1">
      <c r="A5" s="283" t="s">
        <v>103</v>
      </c>
      <c r="B5" s="286" t="s">
        <v>104</v>
      </c>
      <c r="C5" s="287"/>
      <c r="D5" s="288">
        <f>'記入用'!C4</f>
        <v>0</v>
      </c>
      <c r="E5" s="289"/>
      <c r="F5" s="290"/>
      <c r="G5" s="129" t="s">
        <v>109</v>
      </c>
      <c r="H5" s="287">
        <f>'記入用'!C9</f>
        <v>0</v>
      </c>
      <c r="I5" s="291"/>
    </row>
    <row r="6" spans="1:9" s="126" customFormat="1" ht="17.25" customHeight="1">
      <c r="A6" s="284"/>
      <c r="B6" s="292" t="s">
        <v>106</v>
      </c>
      <c r="C6" s="293"/>
      <c r="D6" s="131">
        <f>'記入用'!O21</f>
      </c>
      <c r="E6" s="132">
        <f>'記入用'!E5</f>
        <v>0</v>
      </c>
      <c r="F6" s="133" t="s">
        <v>24</v>
      </c>
      <c r="G6" s="130" t="s">
        <v>107</v>
      </c>
      <c r="H6" s="293">
        <f>'記入用'!F9</f>
        <v>0</v>
      </c>
      <c r="I6" s="294"/>
    </row>
    <row r="7" spans="1:9" s="126" customFormat="1" ht="17.25" customHeight="1">
      <c r="A7" s="284"/>
      <c r="B7" s="295" t="s">
        <v>35</v>
      </c>
      <c r="C7" s="296"/>
      <c r="D7" s="337" t="str">
        <f>'記入用'!Q21</f>
        <v>〒</v>
      </c>
      <c r="E7" s="338"/>
      <c r="F7" s="339"/>
      <c r="G7" s="300" t="s">
        <v>100</v>
      </c>
      <c r="H7" s="300"/>
      <c r="I7" s="301"/>
    </row>
    <row r="8" spans="1:9" s="126" customFormat="1" ht="17.25" customHeight="1">
      <c r="A8" s="284"/>
      <c r="B8" s="292"/>
      <c r="C8" s="293"/>
      <c r="D8" s="302">
        <f>'記入用'!C8</f>
        <v>0</v>
      </c>
      <c r="E8" s="303"/>
      <c r="F8" s="304"/>
      <c r="G8" s="305" t="s">
        <v>101</v>
      </c>
      <c r="H8" s="306"/>
      <c r="I8" s="307"/>
    </row>
    <row r="9" spans="1:9" s="126" customFormat="1" ht="17.25" customHeight="1">
      <c r="A9" s="284"/>
      <c r="B9" s="295" t="s">
        <v>104</v>
      </c>
      <c r="C9" s="296"/>
      <c r="D9" s="308" t="e">
        <f>VLOOKUP('関東入力'!D9,'記入用'!N31:Q35,4)</f>
        <v>#N/A</v>
      </c>
      <c r="E9" s="300"/>
      <c r="F9" s="309"/>
      <c r="G9" s="134" t="s">
        <v>109</v>
      </c>
      <c r="H9" s="296"/>
      <c r="I9" s="310"/>
    </row>
    <row r="10" spans="1:9" s="126" customFormat="1" ht="17.25" customHeight="1">
      <c r="A10" s="284"/>
      <c r="B10" s="292" t="s">
        <v>110</v>
      </c>
      <c r="C10" s="311"/>
      <c r="D10" s="305" t="e">
        <f>VLOOKUP('関東入力'!D10,'記入用'!N31:Q35,2)</f>
        <v>#N/A</v>
      </c>
      <c r="E10" s="306"/>
      <c r="F10" s="312"/>
      <c r="G10" s="130" t="s">
        <v>111</v>
      </c>
      <c r="H10" s="293"/>
      <c r="I10" s="294"/>
    </row>
    <row r="11" spans="1:9" s="126" customFormat="1" ht="17.25" customHeight="1">
      <c r="A11" s="284"/>
      <c r="B11" s="295" t="s">
        <v>104</v>
      </c>
      <c r="C11" s="296"/>
      <c r="D11" s="308" t="e">
        <f>VLOOKUP('関東入力'!D11,'記入用'!N25:Q29,4)</f>
        <v>#N/A</v>
      </c>
      <c r="E11" s="300"/>
      <c r="F11" s="309"/>
      <c r="G11" s="134" t="s">
        <v>109</v>
      </c>
      <c r="H11" s="296"/>
      <c r="I11" s="310"/>
    </row>
    <row r="12" spans="1:9" s="126" customFormat="1" ht="17.25" customHeight="1" thickBot="1">
      <c r="A12" s="285"/>
      <c r="B12" s="313" t="s">
        <v>112</v>
      </c>
      <c r="C12" s="314"/>
      <c r="D12" s="315" t="e">
        <f>VLOOKUP('関東入力'!D12,'記入用'!N25:Q29,2)</f>
        <v>#N/A</v>
      </c>
      <c r="E12" s="316"/>
      <c r="F12" s="317"/>
      <c r="G12" s="135" t="s">
        <v>111</v>
      </c>
      <c r="H12" s="314"/>
      <c r="I12" s="318"/>
    </row>
    <row r="13" spans="1:9" s="126" customFormat="1" ht="17.25" customHeight="1" thickBot="1">
      <c r="A13" s="136"/>
      <c r="B13" s="253" t="s">
        <v>113</v>
      </c>
      <c r="C13" s="254"/>
      <c r="D13" s="254"/>
      <c r="E13" s="137" t="s">
        <v>27</v>
      </c>
      <c r="F13" s="254" t="s">
        <v>113</v>
      </c>
      <c r="G13" s="254"/>
      <c r="H13" s="254"/>
      <c r="I13" s="138" t="s">
        <v>27</v>
      </c>
    </row>
    <row r="14" spans="1:9" s="126" customFormat="1" ht="17.25" customHeight="1">
      <c r="A14" s="319">
        <v>1</v>
      </c>
      <c r="B14" s="321" t="e">
        <f>VLOOKUP('関東入力'!$B14,'記入用'!$A$25:$K$65,4)</f>
        <v>#N/A</v>
      </c>
      <c r="C14" s="321"/>
      <c r="D14" s="321"/>
      <c r="E14" s="322" t="e">
        <f>VLOOKUP('関東入力'!$E14,'記入用'!$A$25:$K$65,6)</f>
        <v>#N/A</v>
      </c>
      <c r="F14" s="324" t="e">
        <f>VLOOKUP('関東入力'!$F14,'記入用'!$A$25:$K$65,9)</f>
        <v>#N/A</v>
      </c>
      <c r="G14" s="321"/>
      <c r="H14" s="321"/>
      <c r="I14" s="325" t="e">
        <f>VLOOKUP('関東入力'!$E14,'記入用'!$A$25:$K$65,11)</f>
        <v>#N/A</v>
      </c>
    </row>
    <row r="15" spans="1:9" s="126" customFormat="1" ht="17.25" customHeight="1">
      <c r="A15" s="320"/>
      <c r="B15" s="327" t="e">
        <f>VLOOKUP('関東入力'!$B15,'記入用'!$A$25:$K$65,2)</f>
        <v>#N/A</v>
      </c>
      <c r="C15" s="327"/>
      <c r="D15" s="327"/>
      <c r="E15" s="323"/>
      <c r="F15" s="328" t="e">
        <f>VLOOKUP('関東入力'!$F15,'記入用'!$A$25:$K$65,7)</f>
        <v>#N/A</v>
      </c>
      <c r="G15" s="327"/>
      <c r="H15" s="327"/>
      <c r="I15" s="326"/>
    </row>
    <row r="16" spans="1:9" s="126" customFormat="1" ht="17.25" customHeight="1">
      <c r="A16" s="320">
        <v>2</v>
      </c>
      <c r="B16" s="329" t="e">
        <f>VLOOKUP('関東入力'!$B16,'記入用'!$A$25:$K$65,4)</f>
        <v>#N/A</v>
      </c>
      <c r="C16" s="329"/>
      <c r="D16" s="329"/>
      <c r="E16" s="323" t="e">
        <f>VLOOKUP('関東入力'!$E16,'記入用'!$A$25:$K$65,6)</f>
        <v>#N/A</v>
      </c>
      <c r="F16" s="330" t="e">
        <f>VLOOKUP('関東入力'!$F16,'記入用'!$A$25:$K$65,9)</f>
        <v>#N/A</v>
      </c>
      <c r="G16" s="329"/>
      <c r="H16" s="329"/>
      <c r="I16" s="331" t="e">
        <f>VLOOKUP('関東入力'!$E16,'記入用'!$A$25:$K$65,11)</f>
        <v>#N/A</v>
      </c>
    </row>
    <row r="17" spans="1:9" s="126" customFormat="1" ht="17.25" customHeight="1">
      <c r="A17" s="320"/>
      <c r="B17" s="327" t="e">
        <f>VLOOKUP('関東入力'!$B17,'記入用'!$A$25:$K$65,2)</f>
        <v>#N/A</v>
      </c>
      <c r="C17" s="327"/>
      <c r="D17" s="327"/>
      <c r="E17" s="323"/>
      <c r="F17" s="328" t="e">
        <f>VLOOKUP('関東入力'!$F17,'記入用'!$A$25:$K$65,7)</f>
        <v>#N/A</v>
      </c>
      <c r="G17" s="327"/>
      <c r="H17" s="327"/>
      <c r="I17" s="326"/>
    </row>
    <row r="18" spans="1:9" s="126" customFormat="1" ht="17.25" customHeight="1">
      <c r="A18" s="320">
        <v>3</v>
      </c>
      <c r="B18" s="329" t="e">
        <f>VLOOKUP('関東入力'!$B18,'記入用'!$A$25:$K$65,4)</f>
        <v>#N/A</v>
      </c>
      <c r="C18" s="329"/>
      <c r="D18" s="329"/>
      <c r="E18" s="323" t="e">
        <f>VLOOKUP('関東入力'!$E18,'記入用'!$A$25:$K$65,6)</f>
        <v>#N/A</v>
      </c>
      <c r="F18" s="330" t="e">
        <f>VLOOKUP('関東入力'!$F18,'記入用'!$A$25:$K$65,9)</f>
        <v>#N/A</v>
      </c>
      <c r="G18" s="329"/>
      <c r="H18" s="329"/>
      <c r="I18" s="331" t="e">
        <f>VLOOKUP('関東入力'!$E18,'記入用'!$A$25:$K$65,11)</f>
        <v>#N/A</v>
      </c>
    </row>
    <row r="19" spans="1:9" s="126" customFormat="1" ht="17.25" customHeight="1">
      <c r="A19" s="320"/>
      <c r="B19" s="327" t="e">
        <f>VLOOKUP('関東入力'!$B19,'記入用'!$A$25:$K$65,2)</f>
        <v>#N/A</v>
      </c>
      <c r="C19" s="327"/>
      <c r="D19" s="327"/>
      <c r="E19" s="323"/>
      <c r="F19" s="328" t="e">
        <f>VLOOKUP('関東入力'!$F19,'記入用'!$A$25:$K$65,7)</f>
        <v>#N/A</v>
      </c>
      <c r="G19" s="327"/>
      <c r="H19" s="327"/>
      <c r="I19" s="326"/>
    </row>
    <row r="20" spans="1:9" s="126" customFormat="1" ht="17.25" customHeight="1">
      <c r="A20" s="320">
        <v>4</v>
      </c>
      <c r="B20" s="329" t="e">
        <f>VLOOKUP('関東入力'!$B20,'記入用'!$A$25:$K$65,4)</f>
        <v>#N/A</v>
      </c>
      <c r="C20" s="329"/>
      <c r="D20" s="329"/>
      <c r="E20" s="323" t="e">
        <f>VLOOKUP('関東入力'!$E20,'記入用'!$A$25:$K$65,6)</f>
        <v>#N/A</v>
      </c>
      <c r="F20" s="330" t="e">
        <f>VLOOKUP('関東入力'!$F20,'記入用'!$A$25:$K$65,9)</f>
        <v>#N/A</v>
      </c>
      <c r="G20" s="329"/>
      <c r="H20" s="329"/>
      <c r="I20" s="331" t="e">
        <f>VLOOKUP('関東入力'!$E20,'記入用'!$A$25:$K$65,11)</f>
        <v>#N/A</v>
      </c>
    </row>
    <row r="21" spans="1:9" s="126" customFormat="1" ht="17.25" customHeight="1" thickBot="1">
      <c r="A21" s="332"/>
      <c r="B21" s="335" t="e">
        <f>VLOOKUP('関東入力'!$B21,'記入用'!$A$25:$K$65,2)</f>
        <v>#N/A</v>
      </c>
      <c r="C21" s="335"/>
      <c r="D21" s="335"/>
      <c r="E21" s="333"/>
      <c r="F21" s="336" t="e">
        <f>VLOOKUP('関東入力'!$F21,'記入用'!$A$25:$K$65,7)</f>
        <v>#N/A</v>
      </c>
      <c r="G21" s="335"/>
      <c r="H21" s="335"/>
      <c r="I21" s="334"/>
    </row>
    <row r="22" s="126" customFormat="1" ht="17.25" customHeight="1"/>
  </sheetData>
  <sheetProtection password="9A11" sheet="1" objects="1" scenarios="1"/>
  <protectedRanges>
    <protectedRange sqref="H9:I12" name="範囲1"/>
  </protectedRanges>
  <mergeCells count="56">
    <mergeCell ref="A20:A21"/>
    <mergeCell ref="B20:D20"/>
    <mergeCell ref="E20:E21"/>
    <mergeCell ref="F20:H20"/>
    <mergeCell ref="I20:I21"/>
    <mergeCell ref="B21:D21"/>
    <mergeCell ref="F21:H21"/>
    <mergeCell ref="I16:I17"/>
    <mergeCell ref="B17:D17"/>
    <mergeCell ref="F17:H17"/>
    <mergeCell ref="A18:A19"/>
    <mergeCell ref="B18:D18"/>
    <mergeCell ref="E18:E19"/>
    <mergeCell ref="F18:H18"/>
    <mergeCell ref="I18:I19"/>
    <mergeCell ref="B19:D19"/>
    <mergeCell ref="F19:H19"/>
    <mergeCell ref="B15:D15"/>
    <mergeCell ref="F15:H15"/>
    <mergeCell ref="A16:A17"/>
    <mergeCell ref="B16:D16"/>
    <mergeCell ref="E16:E17"/>
    <mergeCell ref="F16:H16"/>
    <mergeCell ref="B12:C12"/>
    <mergeCell ref="D12:F12"/>
    <mergeCell ref="H12:I12"/>
    <mergeCell ref="B13:D13"/>
    <mergeCell ref="F13:H13"/>
    <mergeCell ref="A14:A15"/>
    <mergeCell ref="B14:D14"/>
    <mergeCell ref="E14:E15"/>
    <mergeCell ref="F14:H14"/>
    <mergeCell ref="I14:I15"/>
    <mergeCell ref="B10:C10"/>
    <mergeCell ref="D10:F10"/>
    <mergeCell ref="H10:I10"/>
    <mergeCell ref="B11:C11"/>
    <mergeCell ref="D11:F11"/>
    <mergeCell ref="H11:I11"/>
    <mergeCell ref="D7:F7"/>
    <mergeCell ref="G7:I7"/>
    <mergeCell ref="D8:F8"/>
    <mergeCell ref="G8:I8"/>
    <mergeCell ref="B9:C9"/>
    <mergeCell ref="D9:F9"/>
    <mergeCell ref="H9:I9"/>
    <mergeCell ref="A2:F2"/>
    <mergeCell ref="D3:E3"/>
    <mergeCell ref="G3:H3"/>
    <mergeCell ref="A5:A12"/>
    <mergeCell ref="B5:C5"/>
    <mergeCell ref="D5:F5"/>
    <mergeCell ref="H5:I5"/>
    <mergeCell ref="B6:C6"/>
    <mergeCell ref="H6:I6"/>
    <mergeCell ref="B7:C8"/>
  </mergeCells>
  <printOptions/>
  <pageMargins left="0.7874015748031497" right="0.5905511811023623" top="0.5905511811023623" bottom="0.5905511811023623"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2020-03-16T05:56:03Z</cp:lastPrinted>
  <dcterms:created xsi:type="dcterms:W3CDTF">2009-09-21T12:46:28Z</dcterms:created>
  <dcterms:modified xsi:type="dcterms:W3CDTF">2024-05-28T01:24:39Z</dcterms:modified>
  <cp:category/>
  <cp:version/>
  <cp:contentType/>
  <cp:contentStatus/>
</cp:coreProperties>
</file>